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K:\00000 PLAN NACIONAL DE ESTADISTICA JUDICIAL\3009 Actividad de los  Traductores\2018\"/>
    </mc:Choice>
  </mc:AlternateContent>
  <xr:revisionPtr revIDLastSave="0" documentId="8_{B16E2DBD-AD14-4F80-831A-C237CCECD402}" xr6:coauthVersionLast="45" xr6:coauthVersionMax="45" xr10:uidLastSave="{00000000-0000-0000-0000-000000000000}"/>
  <bookViews>
    <workbookView xWindow="-120" yWindow="-120" windowWidth="29040" windowHeight="15840" xr2:uid="{00000000-000D-0000-FFFF-FFFF00000000}"/>
  </bookViews>
  <sheets>
    <sheet name="Inicio" sheetId="6" r:id="rId1"/>
    <sheet name="Fuente" sheetId="7" r:id="rId2"/>
    <sheet name="Resumen" sheetId="1" r:id="rId3"/>
    <sheet name="Traducciones 3.1" sheetId="4" r:id="rId4"/>
    <sheet name="Traducciones 3.2" sheetId="9" r:id="rId5"/>
    <sheet name="Transcripciones" sheetId="10" r:id="rId6"/>
    <sheet name="Interpretaciones" sheetId="3" r:id="rId7"/>
    <sheet name="Lenguaje signos" sheetId="2" r:id="rId8"/>
    <sheet name="Medios" sheetId="5" r:id="rId9"/>
    <sheet name="CEPEJ" sheetId="8" r:id="rId10"/>
  </sheets>
  <externalReferences>
    <externalReference r:id="rId11"/>
  </externalReferences>
  <definedNames>
    <definedName name="IDIOMAS">[1]Hoja3!$B$1:$B$27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5" i="1" l="1"/>
  <c r="K16" i="1" s="1"/>
  <c r="AM8" i="9" l="1"/>
  <c r="E38" i="1" l="1"/>
  <c r="D12" i="2"/>
  <c r="D13" i="2"/>
  <c r="D16" i="2"/>
  <c r="D17" i="2"/>
  <c r="D18" i="2"/>
  <c r="D19" i="2"/>
  <c r="F13" i="1" l="1"/>
  <c r="K6" i="1" s="1"/>
  <c r="F88" i="1"/>
  <c r="K15" i="1" s="1"/>
  <c r="F76" i="1"/>
  <c r="K14" i="1" s="1"/>
  <c r="F69" i="1"/>
  <c r="K13" i="1" s="1"/>
  <c r="F60" i="1"/>
  <c r="K12" i="1" s="1"/>
  <c r="F53" i="1"/>
  <c r="K11" i="1" s="1"/>
  <c r="F46" i="1"/>
  <c r="K10" i="1" s="1"/>
  <c r="F37" i="1"/>
  <c r="K9" i="1" s="1"/>
  <c r="F30" i="1"/>
  <c r="K8" i="1" s="1"/>
  <c r="F22" i="1"/>
  <c r="K7" i="1" s="1"/>
  <c r="D8" i="2" l="1"/>
  <c r="N29" i="9" l="1"/>
  <c r="N30" i="9"/>
  <c r="N31" i="9"/>
  <c r="N32" i="9"/>
  <c r="N33" i="9"/>
  <c r="N34" i="9"/>
  <c r="N35" i="9"/>
  <c r="N36" i="9"/>
  <c r="N37" i="9"/>
  <c r="N38" i="9"/>
  <c r="N39" i="9"/>
  <c r="N40" i="9"/>
  <c r="N41" i="9"/>
  <c r="AK65" i="3"/>
  <c r="AK66" i="3"/>
  <c r="AK67" i="3"/>
  <c r="AK68" i="3"/>
  <c r="AK69" i="3"/>
  <c r="F6" i="1" l="1"/>
  <c r="K5" i="1" s="1"/>
  <c r="B149" i="1" l="1"/>
  <c r="B139" i="1"/>
  <c r="B123" i="1"/>
  <c r="B118" i="1"/>
  <c r="D11" i="2" l="1"/>
  <c r="D10" i="2" l="1"/>
  <c r="D9" i="2" l="1"/>
</calcChain>
</file>

<file path=xl/sharedStrings.xml><?xml version="1.0" encoding="utf-8"?>
<sst xmlns="http://schemas.openxmlformats.org/spreadsheetml/2006/main" count="1724" uniqueCount="479">
  <si>
    <t>Traducciones</t>
  </si>
  <si>
    <t>Total</t>
  </si>
  <si>
    <t xml:space="preserve">Gasto </t>
  </si>
  <si>
    <t>Nº servicios</t>
  </si>
  <si>
    <t>nº con medios propios</t>
  </si>
  <si>
    <t>nº de lenguas distintas</t>
  </si>
  <si>
    <t>Interpretaciones lenguaje signos</t>
  </si>
  <si>
    <t>Aragón</t>
  </si>
  <si>
    <t>Aragon</t>
  </si>
  <si>
    <t>Rumano</t>
  </si>
  <si>
    <t>Chino</t>
  </si>
  <si>
    <t>Ruso</t>
  </si>
  <si>
    <t>Georgiano</t>
  </si>
  <si>
    <t>Italiano</t>
  </si>
  <si>
    <t>Wolof</t>
  </si>
  <si>
    <t>Mandinga</t>
  </si>
  <si>
    <t>Interpretaciones</t>
  </si>
  <si>
    <t>Idioma desde el que se traduce</t>
  </si>
  <si>
    <t>Alemán</t>
  </si>
  <si>
    <t>Polaco</t>
  </si>
  <si>
    <t>Sueco</t>
  </si>
  <si>
    <t>Checo</t>
  </si>
  <si>
    <t>Danés</t>
  </si>
  <si>
    <t>Búlgaro</t>
  </si>
  <si>
    <t>Asturias</t>
  </si>
  <si>
    <t>Nº con medios propios</t>
  </si>
  <si>
    <t>Nº de lenguas distintas</t>
  </si>
  <si>
    <t>Árabe</t>
  </si>
  <si>
    <t>Chino mandarín</t>
  </si>
  <si>
    <t>Inglés</t>
  </si>
  <si>
    <t>Portugués</t>
  </si>
  <si>
    <t>Ucraniano</t>
  </si>
  <si>
    <t>Urdu/Paquistaní</t>
  </si>
  <si>
    <t>Cataluña</t>
  </si>
  <si>
    <t>Francés</t>
  </si>
  <si>
    <t>Albanés</t>
  </si>
  <si>
    <t>Catalán</t>
  </si>
  <si>
    <t>Húngaro</t>
  </si>
  <si>
    <t>Medios propios</t>
  </si>
  <si>
    <t>Empresa suministradora</t>
  </si>
  <si>
    <t>Galicia</t>
  </si>
  <si>
    <t>Madrid</t>
  </si>
  <si>
    <t>Navarra</t>
  </si>
  <si>
    <t>Euskera</t>
  </si>
  <si>
    <t>Urdu</t>
  </si>
  <si>
    <t>Lituano</t>
  </si>
  <si>
    <t>Mongol</t>
  </si>
  <si>
    <t>Tailandés</t>
  </si>
  <si>
    <t>Bambara</t>
  </si>
  <si>
    <t>Igbo</t>
  </si>
  <si>
    <t>Bereber</t>
  </si>
  <si>
    <t>Croata</t>
  </si>
  <si>
    <t>Letón</t>
  </si>
  <si>
    <t>Twi</t>
  </si>
  <si>
    <t>Serbio</t>
  </si>
  <si>
    <t>Esloveno</t>
  </si>
  <si>
    <t>Griego</t>
  </si>
  <si>
    <t>Pais Vasco</t>
  </si>
  <si>
    <t>Rioja</t>
  </si>
  <si>
    <t>ND</t>
  </si>
  <si>
    <t>Macedonio</t>
  </si>
  <si>
    <t>Gasto</t>
  </si>
  <si>
    <t>C. Valenciana</t>
  </si>
  <si>
    <t>Cantabria</t>
  </si>
  <si>
    <t>Idioma al que se traduce</t>
  </si>
  <si>
    <t>Canarias</t>
  </si>
  <si>
    <t>Vietnamita</t>
  </si>
  <si>
    <t>Andalucia</t>
  </si>
  <si>
    <t>Volofo</t>
  </si>
  <si>
    <t>Neerlandés</t>
  </si>
  <si>
    <t>Hindi</t>
  </si>
  <si>
    <t>Finés</t>
  </si>
  <si>
    <t>Eslovaco</t>
  </si>
  <si>
    <t>Noruego</t>
  </si>
  <si>
    <t>Gasto medio por servicio</t>
  </si>
  <si>
    <t>Servicios</t>
  </si>
  <si>
    <t>OFILINGUA</t>
  </si>
  <si>
    <t>Ministerio</t>
  </si>
  <si>
    <t>Notas de condena (SGRRJJ)</t>
  </si>
  <si>
    <t xml:space="preserve">GT Baleares (Seprotec)
</t>
  </si>
  <si>
    <t>GT Murcia (Ofilingua)</t>
  </si>
  <si>
    <t>GT Burgos (Ofilingua)</t>
  </si>
  <si>
    <t>GT Castilla la Mancha (Ofilingua)</t>
  </si>
  <si>
    <t>GT Valladolid (Seprotec)</t>
  </si>
  <si>
    <t>GT Extremadura (Seprotec)</t>
  </si>
  <si>
    <t>GT Baleares (Atlas)</t>
  </si>
  <si>
    <t>GT Murcia (Atlas)</t>
  </si>
  <si>
    <t>GTOC (Ofilingua)</t>
  </si>
  <si>
    <t>GT Sevilla (Gestac)</t>
  </si>
  <si>
    <t>Fuente</t>
  </si>
  <si>
    <t>Actividad de los traductores</t>
  </si>
  <si>
    <t>Elaboración a partir de datos facilitados por las administraciones responsables de los medios al servicio de la Adminsitración de Justicia</t>
  </si>
  <si>
    <t>Resumen</t>
  </si>
  <si>
    <t>Lenguaje de signos</t>
  </si>
  <si>
    <t>Medios empleados</t>
  </si>
  <si>
    <t>Idioma</t>
  </si>
  <si>
    <t>Nº</t>
  </si>
  <si>
    <t>Estonio</t>
  </si>
  <si>
    <t>Farsi</t>
  </si>
  <si>
    <t>Tagalo</t>
  </si>
  <si>
    <t>Bangla/Bengalí</t>
  </si>
  <si>
    <t>Moldavo</t>
  </si>
  <si>
    <t>Neerlandés/Holandés/Flamenco</t>
  </si>
  <si>
    <t>Persa/Iraní/Farsi</t>
  </si>
  <si>
    <t>Tamil</t>
  </si>
  <si>
    <t>Nº palabras traducidas</t>
  </si>
  <si>
    <t>Nº folios traducidos</t>
  </si>
  <si>
    <t>Japonés</t>
  </si>
  <si>
    <t>Bosnio</t>
  </si>
  <si>
    <t>Panjabi</t>
  </si>
  <si>
    <t>Turco</t>
  </si>
  <si>
    <t>Wólof</t>
  </si>
  <si>
    <t>Armenio</t>
  </si>
  <si>
    <t>Hebreo</t>
  </si>
  <si>
    <t>Coreano</t>
  </si>
  <si>
    <t>Islandés</t>
  </si>
  <si>
    <t>Montenegrino</t>
  </si>
  <si>
    <t>Bengalí</t>
  </si>
  <si>
    <t>Fula</t>
  </si>
  <si>
    <t>Serbocroata</t>
  </si>
  <si>
    <t>Pastún</t>
  </si>
  <si>
    <t>Bieloruso</t>
  </si>
  <si>
    <t>Dari</t>
  </si>
  <si>
    <t>Amárico</t>
  </si>
  <si>
    <t>Bielorruso</t>
  </si>
  <si>
    <t>Edo/Bini</t>
  </si>
  <si>
    <t>Fula/Pular/Peul/Fulani/Fulbe/Fulfulde</t>
  </si>
  <si>
    <t>Malinke/Mandinka/Mandinga/Mandé/Manden</t>
  </si>
  <si>
    <t>Panyabí/Penjabi/Punjabi</t>
  </si>
  <si>
    <t>Romaní</t>
  </si>
  <si>
    <t>Castellano</t>
  </si>
  <si>
    <t>Persa</t>
  </si>
  <si>
    <t>Urdú</t>
  </si>
  <si>
    <t>Tagalo/Filipino</t>
  </si>
  <si>
    <t>Broken English</t>
  </si>
  <si>
    <t>Rifeño/Tarifit</t>
  </si>
  <si>
    <t>Guaraní</t>
  </si>
  <si>
    <t>SEPROTEC</t>
  </si>
  <si>
    <t>Ingles</t>
  </si>
  <si>
    <t>Neerlandes</t>
  </si>
  <si>
    <t>Albano</t>
  </si>
  <si>
    <t>Berber</t>
  </si>
  <si>
    <t>Polonés</t>
  </si>
  <si>
    <t>Neerlandés, flamenc</t>
  </si>
  <si>
    <t>Edo, Bini</t>
  </si>
  <si>
    <t>Soninké</t>
  </si>
  <si>
    <t>Estoniano</t>
  </si>
  <si>
    <t>Filandés</t>
  </si>
  <si>
    <t>Nepalés</t>
  </si>
  <si>
    <t>Ákan</t>
  </si>
  <si>
    <t>Kurdo</t>
  </si>
  <si>
    <t>Somalí</t>
  </si>
  <si>
    <t>traductores</t>
  </si>
  <si>
    <t>SI</t>
  </si>
  <si>
    <t>Subtotal</t>
  </si>
  <si>
    <t>Tagal</t>
  </si>
  <si>
    <t>Croata, serbocroata, serbio</t>
  </si>
  <si>
    <t>Hungaro</t>
  </si>
  <si>
    <t>Gasto (en euros)</t>
  </si>
  <si>
    <t>Chino cantonés</t>
  </si>
  <si>
    <t>Hindi/Hindú</t>
  </si>
  <si>
    <t>Kazajo/Kazajio</t>
  </si>
  <si>
    <t>Español</t>
  </si>
  <si>
    <t>Número de intérpretes judiciales acreditados o registrados</t>
  </si>
  <si>
    <t>TOTAL</t>
  </si>
  <si>
    <t>Nº palabras</t>
  </si>
  <si>
    <t>Chino wenzhou</t>
  </si>
  <si>
    <t>Tigriña</t>
  </si>
  <si>
    <t>Pular</t>
  </si>
  <si>
    <t>C Valenciana</t>
  </si>
  <si>
    <t>Lenguaje de Signos</t>
  </si>
  <si>
    <t>Nº Palabras Traducidas</t>
  </si>
  <si>
    <t>Nº Horas</t>
  </si>
  <si>
    <t>Nº horas</t>
  </si>
  <si>
    <t>Rifeño</t>
  </si>
  <si>
    <t>Nº folios</t>
  </si>
  <si>
    <t xml:space="preserve">Alemán &gt; Español </t>
  </si>
  <si>
    <t>Árabe &gt; Español</t>
  </si>
  <si>
    <t>Búlgaro &gt; Español</t>
  </si>
  <si>
    <t>Checo &gt; Español</t>
  </si>
  <si>
    <t>Chino &gt; Español</t>
  </si>
  <si>
    <t>Croata &gt; Español</t>
  </si>
  <si>
    <t>Danés &gt; Español</t>
  </si>
  <si>
    <t>Eslovaco &gt; Español</t>
  </si>
  <si>
    <t>Esloveno &gt; Español</t>
  </si>
  <si>
    <t>Estonio &gt; Español</t>
  </si>
  <si>
    <t>Finés &gt; Español</t>
  </si>
  <si>
    <t>Francés &gt; Español</t>
  </si>
  <si>
    <t>Griego &gt; Español</t>
  </si>
  <si>
    <t>Húngaro &gt; Español</t>
  </si>
  <si>
    <t>Inglés &gt; Español</t>
  </si>
  <si>
    <t>Italiano &gt; Español</t>
  </si>
  <si>
    <t>Lituano &gt; Español</t>
  </si>
  <si>
    <t>Neerlandés/Holandés/Flamenco &gt; Español</t>
  </si>
  <si>
    <t>Noruego &gt; Español</t>
  </si>
  <si>
    <t>Polaco &gt; Español</t>
  </si>
  <si>
    <t>Portugués &gt; Español</t>
  </si>
  <si>
    <t>Rumano &gt; Español</t>
  </si>
  <si>
    <t>Ruso &gt; Español</t>
  </si>
  <si>
    <t>Sueco &gt; Español</t>
  </si>
  <si>
    <t>Armenio&gt;Español</t>
  </si>
  <si>
    <t>Español &gt; Alemán</t>
  </si>
  <si>
    <t>Español &gt; Árabe</t>
  </si>
  <si>
    <t>Español &gt; Armenio</t>
  </si>
  <si>
    <t>Español &gt; Búlgaro</t>
  </si>
  <si>
    <t>Español &gt; Catalán</t>
  </si>
  <si>
    <t>Español &gt; Checo</t>
  </si>
  <si>
    <t>Español &gt; Chino</t>
  </si>
  <si>
    <t>Español &gt; Croata</t>
  </si>
  <si>
    <t>Español &gt; Danés</t>
  </si>
  <si>
    <t>Español &gt; Eslovaco</t>
  </si>
  <si>
    <t>Español &gt; Esloveno</t>
  </si>
  <si>
    <t>Español &gt; Estonio</t>
  </si>
  <si>
    <t>Español &gt; Finés</t>
  </si>
  <si>
    <t>Español &gt; Francés</t>
  </si>
  <si>
    <t>Español &gt; Georgiano</t>
  </si>
  <si>
    <t xml:space="preserve">Español &gt; Griego </t>
  </si>
  <si>
    <t>Español &gt; Hebreo</t>
  </si>
  <si>
    <t>Español &gt; Húngaro</t>
  </si>
  <si>
    <t>Español &gt; Inglés</t>
  </si>
  <si>
    <t>Español &gt; Italiano</t>
  </si>
  <si>
    <t>Español &gt; Japonés</t>
  </si>
  <si>
    <t>Español &gt; Letón</t>
  </si>
  <si>
    <t>Español &gt; Lituano</t>
  </si>
  <si>
    <t>Español &gt; Macedonio</t>
  </si>
  <si>
    <t>Español &gt; Malayo</t>
  </si>
  <si>
    <t>Español &gt; Moldavo</t>
  </si>
  <si>
    <t>Español &gt; Montenegrino</t>
  </si>
  <si>
    <t>Español &gt; Neerlandés/Holandés/Flamenco</t>
  </si>
  <si>
    <t>Español &gt; Noruego</t>
  </si>
  <si>
    <t>Español &gt; Polaco</t>
  </si>
  <si>
    <t>Español &gt; Portugués</t>
  </si>
  <si>
    <t>Español &gt; Punjabi</t>
  </si>
  <si>
    <t>Español &gt; Rumano</t>
  </si>
  <si>
    <t>Español &gt; Ruso</t>
  </si>
  <si>
    <t xml:space="preserve">Español &gt; Serbio </t>
  </si>
  <si>
    <t>Español &gt; Serbocroata</t>
  </si>
  <si>
    <t>Español &gt; Sueco</t>
  </si>
  <si>
    <t>Español &gt; Ucraniano</t>
  </si>
  <si>
    <t>Español &gt; Urdu</t>
  </si>
  <si>
    <t>Akano</t>
  </si>
  <si>
    <t>Albanokosovar</t>
  </si>
  <si>
    <t>Argelino</t>
  </si>
  <si>
    <t>Eslavo eclesiástico antiguo</t>
  </si>
  <si>
    <t>Nepalí</t>
  </si>
  <si>
    <t>Tachelhit/Tachelhiyt/Shilha/Chelha</t>
  </si>
  <si>
    <t xml:space="preserve">Nº </t>
  </si>
  <si>
    <t>Criollo</t>
  </si>
  <si>
    <t>Fang</t>
  </si>
  <si>
    <t>Gallego</t>
  </si>
  <si>
    <t xml:space="preserve">Idioma </t>
  </si>
  <si>
    <t>Farsi, persa</t>
  </si>
  <si>
    <t xml:space="preserve">Wòlof </t>
  </si>
  <si>
    <t>Numero de Traductores Judiciales</t>
  </si>
  <si>
    <t>(1) Incluye traducciones e interpretaciones</t>
  </si>
  <si>
    <t>Criollo/creole</t>
  </si>
  <si>
    <t>Dariya</t>
  </si>
  <si>
    <t>griego</t>
  </si>
  <si>
    <t>Nº Servicios</t>
  </si>
  <si>
    <t>Nº Folios Traducidos</t>
  </si>
  <si>
    <t>Hassaniya</t>
  </si>
  <si>
    <t>Nº folios traducidos (palabras)</t>
  </si>
  <si>
    <r>
      <t xml:space="preserve">Interpretaciones/Traducciones </t>
    </r>
    <r>
      <rPr>
        <sz val="11"/>
        <color theme="4"/>
        <rFont val="Verdana"/>
        <family val="2"/>
      </rPr>
      <t>(1)</t>
    </r>
  </si>
  <si>
    <t>Gobierno de Navarra</t>
  </si>
  <si>
    <t xml:space="preserve">SEPROTEC </t>
  </si>
  <si>
    <t>GT BALEARES</t>
  </si>
  <si>
    <t>GT EXTREMADURA</t>
  </si>
  <si>
    <t>GT VALLADOLID</t>
  </si>
  <si>
    <t>GT BURGOS</t>
  </si>
  <si>
    <t>GT CLM</t>
  </si>
  <si>
    <t>GT MURCIA</t>
  </si>
  <si>
    <t>PERIODO</t>
  </si>
  <si>
    <t>01.12.2016 a 14.04.2017</t>
  </si>
  <si>
    <t>01.06.2017 a 30.11.2017</t>
  </si>
  <si>
    <t xml:space="preserve">OFILINGUA </t>
  </si>
  <si>
    <t>OD CEUTA</t>
  </si>
  <si>
    <t>01.12.2016 a 30.11.2017</t>
  </si>
  <si>
    <t>01.04.2017 a 31.05.2017</t>
  </si>
  <si>
    <t>Nº Folios</t>
  </si>
  <si>
    <t>Total*</t>
  </si>
  <si>
    <r>
      <t xml:space="preserve">Según la Gerencia </t>
    </r>
    <r>
      <rPr>
        <vertAlign val="superscript"/>
        <sz val="11"/>
        <color theme="1"/>
        <rFont val="Verdana"/>
        <family val="2"/>
      </rPr>
      <t>2</t>
    </r>
  </si>
  <si>
    <t>Lenguaje de signos: FESOCA (Federación de Personas Sordas de Catalunya)</t>
  </si>
  <si>
    <t>Total *</t>
  </si>
  <si>
    <t>Irlandés</t>
  </si>
  <si>
    <t>Bámbara</t>
  </si>
  <si>
    <t>Edo/bini</t>
  </si>
  <si>
    <t>Hindú</t>
  </si>
  <si>
    <t>Manjaco</t>
  </si>
  <si>
    <t>Tamazight</t>
  </si>
  <si>
    <t>Wolofo</t>
  </si>
  <si>
    <t>Gasto por habitante</t>
  </si>
  <si>
    <t>Flamenco</t>
  </si>
  <si>
    <t/>
  </si>
  <si>
    <r>
      <rPr>
        <b/>
        <sz val="11"/>
        <color theme="4"/>
        <rFont val="Verdana"/>
        <family val="2"/>
      </rPr>
      <t>*</t>
    </r>
    <r>
      <rPr>
        <sz val="11"/>
        <color theme="4"/>
        <rFont val="Verdana"/>
        <family val="2"/>
      </rPr>
      <t xml:space="preserve"> Desconocemos si en el Total están incluidos los Gastos del Lenguaje de Signos</t>
    </r>
  </si>
  <si>
    <r>
      <t>(1)</t>
    </r>
    <r>
      <rPr>
        <sz val="11"/>
        <color theme="1"/>
        <rFont val="Verdana"/>
        <family val="2"/>
      </rPr>
      <t xml:space="preserve"> </t>
    </r>
    <r>
      <rPr>
        <sz val="11"/>
        <color theme="4"/>
        <rFont val="Verdana"/>
        <family val="2"/>
      </rPr>
      <t>No les cobran puesto que lo entienden cubierto por la Subvención que la asociación (ASORNA) recibe del Departamento de Derechos Sociales del</t>
    </r>
  </si>
  <si>
    <t>(2)Cuentan por palabras</t>
  </si>
  <si>
    <t>Medios</t>
  </si>
  <si>
    <t>CEPEJ</t>
  </si>
  <si>
    <t>FUENTE</t>
  </si>
  <si>
    <t>Con el siguiente desglose por gerencias:</t>
  </si>
  <si>
    <t>CONVALIDACIÓN PERIODO</t>
  </si>
  <si>
    <t>Vease datos Traducciones 3.1</t>
  </si>
  <si>
    <t>** Idioma "desde y al" que se traduce</t>
  </si>
  <si>
    <t>Catalán/Valenciano/Balear</t>
  </si>
  <si>
    <t>Persa/Iraní</t>
  </si>
  <si>
    <t>Tágalo</t>
  </si>
  <si>
    <t>Panyabí</t>
  </si>
  <si>
    <t>Andalucía</t>
  </si>
  <si>
    <t>(1) El servicio de traducción e interpretación (a excepción de la interpretación de la lengua de signos) se presta de forma indirecta mediante un contrato administrativo de servicios, licitado por procedimiento abierto. De acuerdo con las condiciones económicas y de prestación de servicios definidas en el pliego de prescripciones técnicas que se adjunta, se valoran las diferentes ofertas en función de los precios ofrecidos para cada tipo de servicio.</t>
  </si>
  <si>
    <r>
      <rPr>
        <b/>
        <sz val="10"/>
        <color theme="0"/>
        <rFont val="Verdana"/>
        <family val="2"/>
      </rPr>
      <t>Interpretaciones</t>
    </r>
    <r>
      <rPr>
        <sz val="10"/>
        <color theme="0"/>
        <rFont val="Verdana"/>
        <family val="2"/>
      </rPr>
      <t xml:space="preserve"> </t>
    </r>
    <r>
      <rPr>
        <sz val="10"/>
        <color theme="4"/>
        <rFont val="Verdana"/>
        <family val="2"/>
      </rPr>
      <t xml:space="preserve"> (1)</t>
    </r>
  </si>
  <si>
    <r>
      <t xml:space="preserve">Traducciones  </t>
    </r>
    <r>
      <rPr>
        <sz val="10"/>
        <color theme="4"/>
        <rFont val="Verdana"/>
        <family val="2"/>
      </rPr>
      <t>(1)</t>
    </r>
  </si>
  <si>
    <t>ALEMAN</t>
  </si>
  <si>
    <t>ÁRABE</t>
  </si>
  <si>
    <t>BÚLGARO</t>
  </si>
  <si>
    <t>CATALÁN</t>
  </si>
  <si>
    <t>FRANCÉS</t>
  </si>
  <si>
    <t>HOLANDÉS</t>
  </si>
  <si>
    <t>HÚNGARO</t>
  </si>
  <si>
    <t>INGLÉS</t>
  </si>
  <si>
    <t>ITALIANO</t>
  </si>
  <si>
    <t>NEERLANDÉS/FLAMENCO</t>
  </si>
  <si>
    <t>POLACO</t>
  </si>
  <si>
    <t>PORTUGUÉS</t>
  </si>
  <si>
    <t>RUMANO</t>
  </si>
  <si>
    <t>RUSO</t>
  </si>
  <si>
    <t>UCRANIANO</t>
  </si>
  <si>
    <t>TURCO</t>
  </si>
  <si>
    <t>CHECO</t>
  </si>
  <si>
    <t>CHINO</t>
  </si>
  <si>
    <t>PAKISTANÍ</t>
  </si>
  <si>
    <t>DANÉS</t>
  </si>
  <si>
    <t>LITUANO</t>
  </si>
  <si>
    <t>MARROQUÍ</t>
  </si>
  <si>
    <t>JAPONÉS</t>
  </si>
  <si>
    <t>CROATA</t>
  </si>
  <si>
    <t>ALBANÉS</t>
  </si>
  <si>
    <t>ALEMÁN</t>
  </si>
  <si>
    <t>BAMBARA</t>
  </si>
  <si>
    <t>ESLOVACO</t>
  </si>
  <si>
    <t>ESTONIO</t>
  </si>
  <si>
    <t>FLAMENCO/BELGA</t>
  </si>
  <si>
    <t xml:space="preserve">HOLANDÉS </t>
  </si>
  <si>
    <t>ISLANDÉS</t>
  </si>
  <si>
    <t>MANDINGA</t>
  </si>
  <si>
    <t>NEERLANDÉS</t>
  </si>
  <si>
    <t>SENEGALÉS</t>
  </si>
  <si>
    <t>SONIKE</t>
  </si>
  <si>
    <t>WOLOF</t>
  </si>
  <si>
    <t>CASTELLANO</t>
  </si>
  <si>
    <t>URDU</t>
  </si>
  <si>
    <t>SANANKULE</t>
  </si>
  <si>
    <t>GEORGIANO</t>
  </si>
  <si>
    <t>ÁRABE MARROQUÍ</t>
  </si>
  <si>
    <t>BEREBER</t>
  </si>
  <si>
    <t>COREANO</t>
  </si>
  <si>
    <t>FANG</t>
  </si>
  <si>
    <t>FULA</t>
  </si>
  <si>
    <t>KURDO</t>
  </si>
  <si>
    <t xml:space="preserve">LINGALA </t>
  </si>
  <si>
    <t>PUNJABI</t>
  </si>
  <si>
    <t>PAQUISTANÍ</t>
  </si>
  <si>
    <t>PASHTO/PASTU</t>
  </si>
  <si>
    <t>PERSA/IRANÍ/FARSI</t>
  </si>
  <si>
    <t>PULAR-FULBE</t>
  </si>
  <si>
    <t>SARAHULE/ SONINKÉ</t>
  </si>
  <si>
    <t>SERBIO</t>
  </si>
  <si>
    <t>TWI (GHANA)</t>
  </si>
  <si>
    <t>MOLDAVO</t>
  </si>
  <si>
    <t>VIETNAMITA</t>
  </si>
  <si>
    <t>Operación 3009 del Plan Nacional de Estadística judicial</t>
  </si>
  <si>
    <t>Equipos propios</t>
  </si>
  <si>
    <t>Asturias (1)</t>
  </si>
  <si>
    <t>(1) De la información facilitada por el órgano competente de la CCAA, no es posible discernir si se trata de traducciones realizadas desde lengua extranjera o, si por el contrario, se trata de traducciones a lengua extrajera.</t>
  </si>
  <si>
    <t>125:55</t>
  </si>
  <si>
    <t>182:27</t>
  </si>
  <si>
    <t>53:50</t>
  </si>
  <si>
    <t>4:30</t>
  </si>
  <si>
    <t>24:04</t>
  </si>
  <si>
    <t>65:17</t>
  </si>
  <si>
    <t>155:20</t>
  </si>
  <si>
    <t>29:00</t>
  </si>
  <si>
    <t>Shindi</t>
  </si>
  <si>
    <t>Cherga</t>
  </si>
  <si>
    <t>Iraní</t>
  </si>
  <si>
    <t>Susu</t>
  </si>
  <si>
    <t>Fang (Guinea Ecuatorial)</t>
  </si>
  <si>
    <t>Pidgin (Broken)</t>
  </si>
  <si>
    <t>Tarifit</t>
  </si>
  <si>
    <t>Serere</t>
  </si>
  <si>
    <t>Gabonés</t>
  </si>
  <si>
    <t>Peul</t>
  </si>
  <si>
    <t>Lituao</t>
  </si>
  <si>
    <t>Yoruba</t>
  </si>
  <si>
    <t>País Vasco</t>
  </si>
  <si>
    <t>intérpretes</t>
  </si>
  <si>
    <t>BULGARO</t>
  </si>
  <si>
    <t>FRANCES</t>
  </si>
  <si>
    <t>NEERLANDES</t>
  </si>
  <si>
    <t>INGLES</t>
  </si>
  <si>
    <t>PORTUGUES</t>
  </si>
  <si>
    <t>SUNINKE</t>
  </si>
  <si>
    <t>INGLES a RUMANO</t>
  </si>
  <si>
    <t>DANES</t>
  </si>
  <si>
    <t>DARI</t>
  </si>
  <si>
    <t>JAPONES</t>
  </si>
  <si>
    <t>ALBANES</t>
  </si>
  <si>
    <t>ARABE</t>
  </si>
  <si>
    <t>BANGLA/BENGALI</t>
  </si>
  <si>
    <t>BOSNIO</t>
  </si>
  <si>
    <t>LETON</t>
  </si>
  <si>
    <t>MALAYO</t>
  </si>
  <si>
    <t>PERSA/FARSI</t>
  </si>
  <si>
    <t>SENEGALES/SERAHULLE</t>
  </si>
  <si>
    <t>TAGALO/FILIPINO</t>
  </si>
  <si>
    <r>
      <t xml:space="preserve">Lenguaje de Signos </t>
    </r>
    <r>
      <rPr>
        <sz val="11"/>
        <color theme="4"/>
        <rFont val="Verdana"/>
        <family val="2"/>
      </rPr>
      <t>(1)</t>
    </r>
  </si>
  <si>
    <t>(1) FESCAN presta este servicio en los Juzgados de Cantabria de forma gratuita siempre que se les solicita</t>
  </si>
  <si>
    <t>Ilocano</t>
  </si>
  <si>
    <t>Xinès</t>
  </si>
  <si>
    <t>Anglès</t>
  </si>
  <si>
    <t>Macedoni</t>
  </si>
  <si>
    <t>Malayo</t>
  </si>
  <si>
    <t>Suninké, sarahule</t>
  </si>
  <si>
    <t>Suninké</t>
  </si>
  <si>
    <t>Serbocroata, Croata, Serbio</t>
  </si>
  <si>
    <t>Farsi, Persa, Darí</t>
  </si>
  <si>
    <t>Soninké, Sarahoule, Khassonké</t>
  </si>
  <si>
    <t>Fula, Pula, Susu</t>
  </si>
  <si>
    <t>Cataluña (1)</t>
  </si>
  <si>
    <t>(1) La descripción del número de intérpretes/ traductores  corresponde al número de personas empleado por la empresa adjudicataria del contrato JU 54/17</t>
  </si>
  <si>
    <t xml:space="preserve">El Departamento de Justicia presta los servicios de interpretación y traducción de los órganos judiciales y las fiscalías de Catalunya, en algunos casos mediante personal propio en algunos partidos judiciales (5 personas, en Barcelona, Girona y Figueres) y para algunos idiomas (inglés, francés), y en la gran mayoría de casos por medio de las empresas adjudicatarias de los diferentes lotes que se establecen en los concursos públicos para la prestación de este servicio.  </t>
  </si>
  <si>
    <t>Expediente JU 54/17: Empresa adjudicataria SEPROTEC SL (adjudicación de los 4 lotes en que se dividió el contrato)</t>
  </si>
  <si>
    <t>Fula/Pular/Peul/funani/Fulbe/fulfulde</t>
  </si>
  <si>
    <t>Transcripciones</t>
  </si>
  <si>
    <t xml:space="preserve">Bieloruso </t>
  </si>
  <si>
    <t>Bulgaro</t>
  </si>
  <si>
    <t>Chino Mandarin</t>
  </si>
  <si>
    <t>rifeño/tgarifit</t>
  </si>
  <si>
    <t>Chino penang</t>
  </si>
  <si>
    <t>Chino qingtian</t>
  </si>
  <si>
    <t>Chino Wenzhou</t>
  </si>
  <si>
    <t>Chino Wu</t>
  </si>
  <si>
    <t>Indonesio</t>
  </si>
  <si>
    <t>Kurdo Sorani (Central)</t>
  </si>
  <si>
    <t>Signos</t>
  </si>
  <si>
    <t>Sirio/Libanés</t>
  </si>
  <si>
    <t>Suninké/Serahulle/Sarakhollé</t>
  </si>
  <si>
    <t>N/S</t>
  </si>
  <si>
    <t>EUSKERA</t>
  </si>
  <si>
    <t>GALLEGO</t>
  </si>
  <si>
    <t>SUECO</t>
  </si>
  <si>
    <r>
      <t xml:space="preserve">Nº folios </t>
    </r>
    <r>
      <rPr>
        <b/>
        <sz val="10"/>
        <color theme="4"/>
        <rFont val="Verdana"/>
        <family val="2"/>
      </rPr>
      <t>(1)</t>
    </r>
  </si>
  <si>
    <t>(1) Se factura y contabiliza por palabras</t>
  </si>
  <si>
    <r>
      <t>Nº folios</t>
    </r>
    <r>
      <rPr>
        <b/>
        <sz val="10"/>
        <color theme="4"/>
        <rFont val="Verdana"/>
        <family val="2"/>
      </rPr>
      <t xml:space="preserve"> (1)</t>
    </r>
  </si>
  <si>
    <t>LINGALA</t>
  </si>
  <si>
    <t>MONGOL</t>
  </si>
  <si>
    <t>PERSA</t>
  </si>
  <si>
    <t>RIFEÑO</t>
  </si>
  <si>
    <t>(1) No les cobran puesto que lo entienden cubierto por la Subvención que la asociación (ASORNA) recibe del Departamento de Derechos Sociales del
Gobierno de Navarra</t>
  </si>
  <si>
    <r>
      <t>Navarra</t>
    </r>
    <r>
      <rPr>
        <b/>
        <sz val="10"/>
        <color theme="4"/>
        <rFont val="Verdana"/>
        <family val="2"/>
      </rPr>
      <t xml:space="preserve"> </t>
    </r>
    <r>
      <rPr>
        <sz val="10"/>
        <color theme="4"/>
        <rFont val="Verdana"/>
        <family val="2"/>
      </rPr>
      <t>(1)</t>
    </r>
  </si>
  <si>
    <r>
      <t>Traducciones</t>
    </r>
    <r>
      <rPr>
        <sz val="10"/>
        <color theme="0"/>
        <rFont val="Verdana"/>
        <family val="2"/>
      </rPr>
      <t xml:space="preserve"> </t>
    </r>
    <r>
      <rPr>
        <sz val="10"/>
        <color theme="4"/>
        <rFont val="Verdana"/>
        <family val="2"/>
      </rPr>
      <t>(2)</t>
    </r>
  </si>
  <si>
    <r>
      <t xml:space="preserve">Lenguaje de signos </t>
    </r>
    <r>
      <rPr>
        <sz val="11"/>
        <color theme="4"/>
        <rFont val="Verdana"/>
        <family val="2"/>
      </rPr>
      <t>(1)</t>
    </r>
  </si>
  <si>
    <t>Pastho</t>
  </si>
  <si>
    <t>* Nota: En los datos de Bizkaia y Gipuzkoa no hay diferenciación entre la lengua origen y la lengua meta</t>
  </si>
  <si>
    <t>Kurdo Sorani</t>
  </si>
  <si>
    <t>Penyabi</t>
  </si>
  <si>
    <t>Soninque</t>
  </si>
  <si>
    <t>Bangla</t>
  </si>
  <si>
    <t>Si la empresa contratista no dispone de intérprete/traductor, por tratarse de un idioma minoritario, se compromete a facilitarlo.
por tratarse de un idioma minoritario, se compromete a facilitarlo.</t>
  </si>
  <si>
    <r>
      <t xml:space="preserve">País Vasco </t>
    </r>
    <r>
      <rPr>
        <sz val="10"/>
        <color theme="4"/>
        <rFont val="Verdana"/>
        <family val="2"/>
      </rPr>
      <t>(3)</t>
    </r>
  </si>
  <si>
    <r>
      <t xml:space="preserve">Cataluña </t>
    </r>
    <r>
      <rPr>
        <sz val="10"/>
        <color theme="4"/>
        <rFont val="Verdana"/>
        <family val="2"/>
      </rPr>
      <t>(1)</t>
    </r>
  </si>
  <si>
    <t>(1)</t>
  </si>
  <si>
    <t>(3)</t>
  </si>
  <si>
    <t>(2)</t>
  </si>
  <si>
    <t>En el Pliego de Prescripciones Técnicas del concurso, se le exige a la empresa contratista que disponga de un mínimo de 2 intérpretes/traductores para cada uno de los idiomas más solicitados que son: alemán, árabe, catalán, chino, euskera, francés, gallego, inglés, italiano, portugués, rumano, ruso y signos</t>
  </si>
  <si>
    <t>Aleman</t>
  </si>
  <si>
    <t xml:space="preserve">Inglés </t>
  </si>
  <si>
    <t>Pakistani</t>
  </si>
  <si>
    <t>Año 2018</t>
  </si>
  <si>
    <t>Población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</si>
</sst>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C0A]#,##0"/>
    <numFmt numFmtId="165" formatCode="[$-C0A]General"/>
    <numFmt numFmtId="166" formatCode="#,##0.00&quot; &quot;[$€-C0A];[Red]&quot;-&quot;#,##0.00&quot; &quot;[$€-C0A]"/>
    <numFmt numFmtId="167" formatCode="0.0%"/>
  </numFmts>
  <fonts count="41">
    <font>
      <sz val="11"/>
      <color theme="1"/>
      <name val="Calibri"/>
      <family val="2"/>
      <scheme val="minor"/>
    </font>
    <font>
      <sz val="11"/>
      <color indexed="8"/>
      <name val="Calibri"/>
      <family val="2"/>
    </font>
    <font>
      <sz val="10"/>
      <name val="Verdana"/>
      <family val="2"/>
    </font>
    <font>
      <sz val="10"/>
      <color indexed="8"/>
      <name val="Verdana"/>
      <family val="2"/>
    </font>
    <font>
      <b/>
      <sz val="10"/>
      <name val="Verdana"/>
      <family val="2"/>
    </font>
    <font>
      <b/>
      <u/>
      <sz val="12"/>
      <color indexed="12"/>
      <name val="Arial"/>
      <family val="2"/>
    </font>
    <font>
      <b/>
      <sz val="11"/>
      <color indexed="8"/>
      <name val="Verdana"/>
      <family val="2"/>
    </font>
    <font>
      <sz val="11"/>
      <color theme="1"/>
      <name val="Verdana"/>
      <family val="2"/>
    </font>
    <font>
      <b/>
      <sz val="11"/>
      <color theme="1"/>
      <name val="Verdana"/>
      <family val="2"/>
    </font>
    <font>
      <vertAlign val="superscript"/>
      <sz val="11"/>
      <color theme="1"/>
      <name val="Verdana"/>
      <family val="2"/>
    </font>
    <font>
      <sz val="11"/>
      <color rgb="FF000000"/>
      <name val="Verdana"/>
      <family val="2"/>
    </font>
    <font>
      <sz val="11"/>
      <color rgb="FF000000"/>
      <name val="Calibri"/>
      <family val="2"/>
    </font>
    <font>
      <sz val="11"/>
      <color theme="1"/>
      <name val="Arial"/>
      <family val="2"/>
    </font>
    <font>
      <b/>
      <i/>
      <sz val="16"/>
      <color theme="1"/>
      <name val="Arial"/>
      <family val="2"/>
    </font>
    <font>
      <b/>
      <i/>
      <u/>
      <sz val="11"/>
      <color theme="1"/>
      <name val="Arial"/>
      <family val="2"/>
    </font>
    <font>
      <b/>
      <sz val="11"/>
      <color rgb="FF000000"/>
      <name val="Verdana"/>
      <family val="2"/>
    </font>
    <font>
      <sz val="10"/>
      <name val="Arial"/>
      <family val="2"/>
    </font>
    <font>
      <sz val="10"/>
      <color theme="1"/>
      <name val="Arial1"/>
    </font>
    <font>
      <sz val="11"/>
      <color theme="4"/>
      <name val="Verdana"/>
      <family val="2"/>
    </font>
    <font>
      <sz val="11"/>
      <color rgb="FFFF0000"/>
      <name val="Verdana"/>
      <family val="2"/>
    </font>
    <font>
      <sz val="11"/>
      <color theme="1"/>
      <name val="Calibri"/>
      <family val="2"/>
      <scheme val="minor"/>
    </font>
    <font>
      <b/>
      <sz val="10"/>
      <color theme="0"/>
      <name val="Verdana"/>
      <family val="2"/>
    </font>
    <font>
      <b/>
      <sz val="10"/>
      <color indexed="8"/>
      <name val="Verdana"/>
      <family val="2"/>
    </font>
    <font>
      <sz val="10"/>
      <color indexed="8"/>
      <name val="Arial"/>
      <family val="2"/>
    </font>
    <font>
      <b/>
      <sz val="11"/>
      <color theme="0"/>
      <name val="Arial"/>
      <family val="2"/>
    </font>
    <font>
      <b/>
      <sz val="10"/>
      <color indexed="8"/>
      <name val="Arial"/>
      <family val="2"/>
    </font>
    <font>
      <b/>
      <sz val="12"/>
      <color indexed="8"/>
      <name val="Verdana"/>
      <family val="2"/>
    </font>
    <font>
      <b/>
      <sz val="12"/>
      <color theme="3"/>
      <name val="Verdana"/>
      <family val="2"/>
    </font>
    <font>
      <b/>
      <sz val="18"/>
      <color theme="0"/>
      <name val="Verdana"/>
      <family val="2"/>
    </font>
    <font>
      <b/>
      <u/>
      <sz val="12"/>
      <color theme="3"/>
      <name val="Verdana"/>
      <family val="2"/>
    </font>
    <font>
      <b/>
      <sz val="11"/>
      <color theme="4"/>
      <name val="Verdana"/>
      <family val="2"/>
    </font>
    <font>
      <b/>
      <sz val="14"/>
      <color indexed="8"/>
      <name val="Verdana"/>
      <family val="2"/>
    </font>
    <font>
      <b/>
      <sz val="12"/>
      <color theme="4"/>
      <name val="Verdana"/>
      <family val="2"/>
    </font>
    <font>
      <b/>
      <sz val="14"/>
      <color theme="4"/>
      <name val="Verdana"/>
      <family val="2"/>
    </font>
    <font>
      <sz val="12"/>
      <color theme="4"/>
      <name val="Calibri"/>
      <family val="2"/>
      <scheme val="minor"/>
    </font>
    <font>
      <sz val="10"/>
      <color theme="0"/>
      <name val="Verdana"/>
      <family val="2"/>
    </font>
    <font>
      <sz val="10"/>
      <color theme="4"/>
      <name val="Verdana"/>
      <family val="2"/>
    </font>
    <font>
      <sz val="10"/>
      <color theme="1"/>
      <name val="Calibri"/>
      <family val="2"/>
      <scheme val="minor"/>
    </font>
    <font>
      <b/>
      <sz val="10"/>
      <color theme="4"/>
      <name val="Verdana"/>
      <family val="2"/>
    </font>
    <font>
      <sz val="11"/>
      <color theme="4"/>
      <name val="Calibri"/>
      <family val="2"/>
      <scheme val="minor"/>
    </font>
    <font>
      <sz val="10"/>
      <color theme="4"/>
      <name val="Verdana"/>
      <family val="2"/>
      <charset val="1"/>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B6C5DF"/>
      </patternFill>
    </fill>
    <fill>
      <patternFill patternType="solid">
        <fgColor rgb="FFF3F4F7"/>
      </patternFill>
    </fill>
    <fill>
      <patternFill patternType="solid">
        <fgColor theme="0" tint="-0.249977111117893"/>
        <bgColor indexed="64"/>
      </patternFill>
    </fill>
    <fill>
      <patternFill patternType="solid">
        <fgColor theme="3"/>
        <bgColor indexed="64"/>
      </patternFill>
    </fill>
    <fill>
      <patternFill patternType="solid">
        <fgColor rgb="FFE5E7F3"/>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style="medium">
        <color theme="0"/>
      </top>
      <bottom style="medium">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bottom/>
      <diagonal/>
    </border>
    <border>
      <left/>
      <right style="thin">
        <color theme="0" tint="-0.14996795556505021"/>
      </right>
      <top style="thin">
        <color indexed="9"/>
      </top>
      <bottom style="thin">
        <color indexed="9"/>
      </bottom>
      <diagonal/>
    </border>
    <border>
      <left style="thin">
        <color indexed="64"/>
      </left>
      <right/>
      <top/>
      <bottom/>
      <diagonal/>
    </border>
    <border>
      <left/>
      <right style="thin">
        <color indexed="9"/>
      </right>
      <top style="thin">
        <color indexed="9"/>
      </top>
      <bottom style="thin">
        <color indexed="9"/>
      </bottom>
      <diagonal/>
    </border>
    <border>
      <left style="thin">
        <color indexed="9"/>
      </left>
      <right style="thin">
        <color indexed="9"/>
      </right>
      <top/>
      <bottom/>
      <diagonal/>
    </border>
    <border>
      <left style="thin">
        <color indexed="9"/>
      </left>
      <right style="thin">
        <color indexed="9"/>
      </right>
      <top/>
      <bottom style="thin">
        <color indexed="9"/>
      </bottom>
      <diagonal/>
    </border>
  </borders>
  <cellStyleXfs count="15">
    <xf numFmtId="0" fontId="0" fillId="0" borderId="0"/>
    <xf numFmtId="0" fontId="1" fillId="0" borderId="0"/>
    <xf numFmtId="0" fontId="5" fillId="0" borderId="0" applyNumberFormat="0" applyFill="0" applyBorder="0" applyAlignment="0" applyProtection="0">
      <alignment vertical="top"/>
      <protection locked="0"/>
    </xf>
    <xf numFmtId="0" fontId="12" fillId="0" borderId="0"/>
    <xf numFmtId="165" fontId="11" fillId="0" borderId="0"/>
    <xf numFmtId="0" fontId="13" fillId="0" borderId="0">
      <alignment horizontal="center"/>
    </xf>
    <xf numFmtId="0" fontId="13" fillId="0" borderId="0">
      <alignment horizontal="center" textRotation="90"/>
    </xf>
    <xf numFmtId="0" fontId="14" fillId="0" borderId="0"/>
    <xf numFmtId="166" fontId="14" fillId="0" borderId="0"/>
    <xf numFmtId="44" fontId="1" fillId="0" borderId="0" applyFont="0" applyFill="0" applyBorder="0" applyAlignment="0" applyProtection="0"/>
    <xf numFmtId="0" fontId="16" fillId="0" borderId="0" applyNumberFormat="0" applyFill="0" applyBorder="0" applyAlignment="0" applyProtection="0"/>
    <xf numFmtId="0" fontId="17" fillId="0" borderId="0"/>
    <xf numFmtId="0" fontId="16" fillId="0" borderId="0"/>
    <xf numFmtId="0" fontId="16" fillId="0" borderId="0"/>
    <xf numFmtId="9" fontId="20" fillId="0" borderId="0" applyFont="0" applyFill="0" applyBorder="0" applyAlignment="0" applyProtection="0"/>
  </cellStyleXfs>
  <cellXfs count="109">
    <xf numFmtId="0" fontId="0" fillId="0" borderId="0" xfId="0"/>
    <xf numFmtId="0" fontId="7" fillId="0" borderId="0" xfId="0" applyFont="1"/>
    <xf numFmtId="3" fontId="7" fillId="0" borderId="0" xfId="0" applyNumberFormat="1" applyFont="1" applyBorder="1" applyAlignment="1">
      <alignment vertical="center"/>
    </xf>
    <xf numFmtId="0" fontId="6" fillId="0" borderId="0" xfId="0" applyFont="1" applyFill="1"/>
    <xf numFmtId="0" fontId="7" fillId="0" borderId="0" xfId="0" applyFont="1" applyAlignment="1">
      <alignment horizontal="center"/>
    </xf>
    <xf numFmtId="0" fontId="7" fillId="0" borderId="0" xfId="0" applyFont="1"/>
    <xf numFmtId="0" fontId="7" fillId="0" borderId="0" xfId="0" applyFont="1" applyFill="1"/>
    <xf numFmtId="0" fontId="8" fillId="0" borderId="0" xfId="0" applyFont="1"/>
    <xf numFmtId="0" fontId="4" fillId="0" borderId="0" xfId="0" applyFont="1" applyBorder="1" applyAlignment="1">
      <alignment horizontal="center"/>
    </xf>
    <xf numFmtId="0" fontId="7" fillId="0" borderId="0" xfId="0" applyFont="1" applyAlignment="1">
      <alignment horizontal="center" vertical="center" wrapText="1"/>
    </xf>
    <xf numFmtId="0" fontId="7" fillId="0" borderId="0" xfId="0" applyFont="1"/>
    <xf numFmtId="0" fontId="0" fillId="0" borderId="0" xfId="0"/>
    <xf numFmtId="164" fontId="10" fillId="0" borderId="0" xfId="4" applyNumberFormat="1" applyFont="1" applyFill="1" applyBorder="1" applyAlignment="1">
      <alignment horizontal="right"/>
    </xf>
    <xf numFmtId="0" fontId="2" fillId="0" borderId="0" xfId="0" applyFont="1" applyFill="1"/>
    <xf numFmtId="0" fontId="8" fillId="0" borderId="0" xfId="0" applyFont="1" applyFill="1"/>
    <xf numFmtId="164" fontId="15" fillId="0" borderId="0" xfId="4" applyNumberFormat="1" applyFont="1" applyFill="1" applyBorder="1" applyAlignment="1">
      <alignment horizontal="right"/>
    </xf>
    <xf numFmtId="3" fontId="7" fillId="0" borderId="0" xfId="0" applyNumberFormat="1" applyFont="1" applyFill="1" applyBorder="1" applyAlignment="1">
      <alignment vertical="center"/>
    </xf>
    <xf numFmtId="3" fontId="8" fillId="0" borderId="0" xfId="0" applyNumberFormat="1" applyFont="1" applyFill="1" applyBorder="1" applyAlignment="1">
      <alignment vertical="center"/>
    </xf>
    <xf numFmtId="0" fontId="0" fillId="0" borderId="0" xfId="0" applyAlignment="1">
      <alignment vertical="center" wrapText="1"/>
    </xf>
    <xf numFmtId="0" fontId="7" fillId="0" borderId="0" xfId="0" applyFont="1" applyBorder="1" applyAlignment="1">
      <alignment vertical="center"/>
    </xf>
    <xf numFmtId="0" fontId="7" fillId="0" borderId="0" xfId="0" applyFont="1"/>
    <xf numFmtId="0" fontId="8" fillId="0" borderId="0" xfId="0" applyFont="1"/>
    <xf numFmtId="0" fontId="2" fillId="0" borderId="0" xfId="0" applyFont="1"/>
    <xf numFmtId="0" fontId="18" fillId="0" borderId="0" xfId="0" applyFont="1" applyBorder="1" applyAlignment="1">
      <alignment vertical="center"/>
    </xf>
    <xf numFmtId="0" fontId="7" fillId="0" borderId="0" xfId="0" applyFont="1" applyBorder="1" applyAlignment="1">
      <alignment horizontal="center" vertical="center"/>
    </xf>
    <xf numFmtId="4" fontId="7" fillId="0" borderId="0" xfId="0" applyNumberFormat="1" applyFont="1"/>
    <xf numFmtId="3" fontId="7" fillId="0" borderId="0" xfId="0" applyNumberFormat="1" applyFont="1" applyBorder="1" applyAlignment="1">
      <alignment horizontal="center" vertical="center"/>
    </xf>
    <xf numFmtId="0" fontId="2" fillId="0" borderId="0" xfId="0" applyFont="1" applyBorder="1"/>
    <xf numFmtId="4" fontId="7" fillId="0" borderId="0" xfId="0" applyNumberFormat="1" applyFont="1" applyFill="1" applyBorder="1" applyAlignment="1">
      <alignment vertical="center"/>
    </xf>
    <xf numFmtId="0" fontId="0" fillId="0" borderId="0" xfId="0" applyAlignment="1">
      <alignment horizontal="center"/>
    </xf>
    <xf numFmtId="0" fontId="4" fillId="0" borderId="0" xfId="0" applyFont="1" applyFill="1" applyBorder="1" applyAlignment="1">
      <alignment horizontal="center"/>
    </xf>
    <xf numFmtId="0" fontId="7" fillId="0" borderId="0" xfId="0" applyFont="1" applyAlignment="1">
      <alignment horizontal="center"/>
    </xf>
    <xf numFmtId="0" fontId="7" fillId="0" borderId="0" xfId="0" applyFont="1" applyFill="1" applyAlignment="1">
      <alignment horizontal="center" vertical="center" wrapText="1"/>
    </xf>
    <xf numFmtId="0" fontId="21" fillId="4" borderId="5" xfId="0" applyFont="1" applyFill="1" applyBorder="1" applyAlignment="1">
      <alignment horizontal="center" vertical="center" wrapText="1"/>
    </xf>
    <xf numFmtId="0" fontId="22" fillId="4" borderId="5" xfId="0" applyFont="1" applyFill="1" applyBorder="1" applyAlignment="1">
      <alignment horizontal="left" wrapText="1"/>
    </xf>
    <xf numFmtId="3" fontId="23" fillId="5" borderId="5" xfId="0" applyNumberFormat="1" applyFont="1" applyFill="1" applyBorder="1" applyAlignment="1">
      <alignment horizontal="right"/>
    </xf>
    <xf numFmtId="3" fontId="23" fillId="5" borderId="9" xfId="0" applyNumberFormat="1" applyFont="1" applyFill="1" applyBorder="1" applyAlignment="1">
      <alignment horizontal="right"/>
    </xf>
    <xf numFmtId="0" fontId="21" fillId="4" borderId="8" xfId="0" applyFont="1" applyFill="1" applyBorder="1" applyAlignment="1">
      <alignment horizontal="center" vertical="center" wrapText="1"/>
    </xf>
    <xf numFmtId="0" fontId="22" fillId="4" borderId="5" xfId="0" applyFont="1" applyFill="1" applyBorder="1" applyAlignment="1">
      <alignment horizontal="left"/>
    </xf>
    <xf numFmtId="0" fontId="0" fillId="0" borderId="10" xfId="0" applyBorder="1"/>
    <xf numFmtId="0" fontId="4" fillId="2" borderId="10" xfId="0" applyFont="1" applyFill="1" applyBorder="1"/>
    <xf numFmtId="0" fontId="5" fillId="2" borderId="10" xfId="2" applyFill="1" applyBorder="1" applyAlignment="1" applyProtection="1"/>
    <xf numFmtId="0" fontId="27" fillId="0" borderId="10" xfId="0" applyFont="1" applyBorder="1"/>
    <xf numFmtId="0" fontId="29" fillId="0" borderId="10" xfId="0" applyFont="1" applyBorder="1"/>
    <xf numFmtId="0" fontId="7" fillId="0" borderId="0" xfId="0" applyFont="1" applyAlignment="1"/>
    <xf numFmtId="3" fontId="25" fillId="5" borderId="5" xfId="0" applyNumberFormat="1" applyFont="1" applyFill="1" applyBorder="1" applyAlignment="1">
      <alignment horizontal="left"/>
    </xf>
    <xf numFmtId="3" fontId="25" fillId="5" borderId="5" xfId="0" applyNumberFormat="1" applyFont="1" applyFill="1" applyBorder="1" applyAlignment="1">
      <alignment horizontal="center"/>
    </xf>
    <xf numFmtId="3" fontId="23" fillId="5" borderId="5" xfId="0" applyNumberFormat="1" applyFont="1" applyFill="1" applyBorder="1" applyAlignment="1">
      <alignment horizontal="center"/>
    </xf>
    <xf numFmtId="0" fontId="21" fillId="4" borderId="5" xfId="0" applyFont="1" applyFill="1" applyBorder="1" applyAlignment="1">
      <alignment horizontal="left" vertical="center" wrapText="1"/>
    </xf>
    <xf numFmtId="3" fontId="23" fillId="5" borderId="5" xfId="0" applyNumberFormat="1" applyFont="1" applyFill="1" applyBorder="1" applyAlignment="1">
      <alignment horizontal="center" vertical="center"/>
    </xf>
    <xf numFmtId="0" fontId="30" fillId="0" borderId="0" xfId="0" applyFont="1" applyFill="1"/>
    <xf numFmtId="0" fontId="18" fillId="0" borderId="0" xfId="0" applyFont="1"/>
    <xf numFmtId="0" fontId="33" fillId="0" borderId="0" xfId="0" applyFont="1" applyFill="1"/>
    <xf numFmtId="0" fontId="31" fillId="4" borderId="7" xfId="0" applyFont="1" applyFill="1" applyBorder="1" applyAlignment="1">
      <alignment horizontal="left"/>
    </xf>
    <xf numFmtId="0" fontId="19" fillId="0" borderId="0" xfId="0" applyFont="1"/>
    <xf numFmtId="0" fontId="19" fillId="0" borderId="0" xfId="0" applyFont="1" applyFill="1"/>
    <xf numFmtId="0" fontId="7" fillId="6" borderId="0" xfId="0" applyFont="1" applyFill="1" applyAlignment="1">
      <alignment horizontal="center"/>
    </xf>
    <xf numFmtId="0" fontId="7" fillId="6" borderId="0" xfId="0" applyFont="1" applyFill="1"/>
    <xf numFmtId="4" fontId="7" fillId="6" borderId="0" xfId="0" applyNumberFormat="1" applyFont="1" applyFill="1" applyAlignment="1">
      <alignment horizontal="center"/>
    </xf>
    <xf numFmtId="0" fontId="7" fillId="6" borderId="0" xfId="0" applyFont="1" applyFill="1" applyAlignment="1"/>
    <xf numFmtId="3" fontId="3" fillId="5" borderId="5" xfId="0" applyNumberFormat="1" applyFont="1" applyFill="1" applyBorder="1" applyAlignment="1">
      <alignment horizontal="right"/>
    </xf>
    <xf numFmtId="167" fontId="3" fillId="5" borderId="5" xfId="14" applyNumberFormat="1" applyFont="1" applyFill="1" applyBorder="1" applyAlignment="1">
      <alignment horizontal="right"/>
    </xf>
    <xf numFmtId="3" fontId="22" fillId="5" borderId="5" xfId="0" applyNumberFormat="1" applyFont="1" applyFill="1" applyBorder="1" applyAlignment="1">
      <alignment horizontal="right"/>
    </xf>
    <xf numFmtId="0" fontId="32" fillId="0" borderId="0" xfId="0" applyFont="1" applyFill="1" applyAlignment="1">
      <alignment horizontal="left"/>
    </xf>
    <xf numFmtId="0" fontId="22" fillId="4" borderId="5" xfId="0" applyFont="1" applyFill="1" applyBorder="1" applyAlignment="1">
      <alignment horizontal="left" vertical="center" wrapText="1"/>
    </xf>
    <xf numFmtId="3" fontId="23" fillId="5" borderId="5" xfId="0" applyNumberFormat="1" applyFont="1" applyFill="1" applyBorder="1" applyAlignment="1">
      <alignment horizontal="right" vertical="center"/>
    </xf>
    <xf numFmtId="0" fontId="35" fillId="4" borderId="5" xfId="0" applyFont="1" applyFill="1" applyBorder="1" applyAlignment="1">
      <alignment horizontal="center" vertical="center" wrapText="1"/>
    </xf>
    <xf numFmtId="0" fontId="24" fillId="7" borderId="0" xfId="0" applyFont="1" applyFill="1" applyBorder="1" applyAlignment="1">
      <alignment horizontal="center" wrapText="1"/>
    </xf>
    <xf numFmtId="0" fontId="21" fillId="4" borderId="0" xfId="0" applyFont="1" applyFill="1" applyBorder="1" applyAlignment="1">
      <alignment horizontal="center" vertical="center" wrapText="1"/>
    </xf>
    <xf numFmtId="3" fontId="23" fillId="5" borderId="0" xfId="0" applyNumberFormat="1" applyFont="1" applyFill="1" applyBorder="1" applyAlignment="1">
      <alignment horizontal="right"/>
    </xf>
    <xf numFmtId="0" fontId="31" fillId="4" borderId="7" xfId="0" applyFont="1" applyFill="1" applyBorder="1" applyAlignment="1">
      <alignment horizontal="left"/>
    </xf>
    <xf numFmtId="3" fontId="3" fillId="5" borderId="0" xfId="0" applyNumberFormat="1" applyFont="1" applyFill="1" applyBorder="1" applyAlignment="1">
      <alignment horizontal="right"/>
    </xf>
    <xf numFmtId="0" fontId="39" fillId="0" borderId="0" xfId="0" applyFont="1"/>
    <xf numFmtId="49" fontId="18" fillId="0" borderId="0" xfId="0" applyNumberFormat="1" applyFont="1" applyBorder="1" applyAlignment="1">
      <alignment horizontal="right" vertical="center"/>
    </xf>
    <xf numFmtId="49" fontId="18" fillId="0" borderId="0" xfId="0" applyNumberFormat="1" applyFont="1" applyBorder="1" applyAlignment="1">
      <alignment horizontal="right" vertical="top"/>
    </xf>
    <xf numFmtId="0" fontId="18" fillId="3" borderId="0" xfId="0" applyFont="1" applyFill="1"/>
    <xf numFmtId="0" fontId="18" fillId="0" borderId="1" xfId="0" applyFont="1" applyBorder="1" applyAlignment="1">
      <alignment vertical="center"/>
    </xf>
    <xf numFmtId="3" fontId="2" fillId="5" borderId="5" xfId="0" applyNumberFormat="1" applyFont="1" applyFill="1" applyBorder="1" applyAlignment="1">
      <alignment horizontal="right"/>
    </xf>
    <xf numFmtId="0" fontId="28" fillId="4" borderId="11" xfId="0" applyFont="1" applyFill="1" applyBorder="1" applyAlignment="1">
      <alignment horizontal="center" vertical="center" wrapText="1"/>
    </xf>
    <xf numFmtId="0" fontId="28" fillId="4" borderId="0" xfId="0" applyFont="1" applyFill="1" applyBorder="1" applyAlignment="1">
      <alignment horizontal="center" vertical="center" wrapText="1"/>
    </xf>
    <xf numFmtId="0" fontId="29" fillId="0" borderId="11" xfId="0" applyFont="1" applyBorder="1" applyAlignment="1">
      <alignment horizontal="left"/>
    </xf>
    <xf numFmtId="0" fontId="29" fillId="0" borderId="0" xfId="0" applyFont="1" applyBorder="1" applyAlignment="1">
      <alignment horizontal="left"/>
    </xf>
    <xf numFmtId="0" fontId="32" fillId="0" borderId="0" xfId="0" applyFont="1" applyFill="1" applyAlignment="1">
      <alignment horizontal="left" vertical="center" wrapText="1"/>
    </xf>
    <xf numFmtId="0" fontId="34" fillId="0" borderId="0" xfId="0" applyFont="1" applyAlignment="1">
      <alignment horizontal="left" vertical="center" wrapText="1"/>
    </xf>
    <xf numFmtId="0" fontId="31" fillId="4" borderId="6" xfId="0" applyFont="1" applyFill="1" applyBorder="1" applyAlignment="1">
      <alignment horizontal="left"/>
    </xf>
    <xf numFmtId="0" fontId="31" fillId="4" borderId="7" xfId="0" applyFont="1" applyFill="1" applyBorder="1" applyAlignment="1">
      <alignment horizontal="left"/>
    </xf>
    <xf numFmtId="0" fontId="18" fillId="0" borderId="0" xfId="0" applyFont="1" applyFill="1" applyAlignment="1">
      <alignment horizontal="center" vertical="center" wrapText="1"/>
    </xf>
    <xf numFmtId="0" fontId="24" fillId="7" borderId="3" xfId="0" applyFont="1" applyFill="1" applyBorder="1" applyAlignment="1">
      <alignment horizontal="center" wrapText="1"/>
    </xf>
    <xf numFmtId="0" fontId="24" fillId="7" borderId="2" xfId="0" applyFont="1" applyFill="1" applyBorder="1" applyAlignment="1">
      <alignment horizontal="center" wrapText="1"/>
    </xf>
    <xf numFmtId="0" fontId="24" fillId="7" borderId="4" xfId="0" applyFont="1" applyFill="1" applyBorder="1" applyAlignment="1">
      <alignment horizontal="center" wrapText="1"/>
    </xf>
    <xf numFmtId="0" fontId="22" fillId="4" borderId="8" xfId="0" applyFont="1" applyFill="1" applyBorder="1" applyAlignment="1">
      <alignment horizontal="left" vertical="center" wrapText="1"/>
    </xf>
    <xf numFmtId="0" fontId="22" fillId="4" borderId="15" xfId="0" applyFont="1" applyFill="1" applyBorder="1" applyAlignment="1">
      <alignment horizontal="left" vertical="center" wrapText="1"/>
    </xf>
    <xf numFmtId="0" fontId="22" fillId="4" borderId="16" xfId="0" applyFont="1" applyFill="1" applyBorder="1" applyAlignment="1">
      <alignment horizontal="left" vertical="center" wrapText="1"/>
    </xf>
    <xf numFmtId="3" fontId="23" fillId="5" borderId="8" xfId="0" applyNumberFormat="1" applyFont="1" applyFill="1" applyBorder="1" applyAlignment="1">
      <alignment horizontal="center" vertical="center"/>
    </xf>
    <xf numFmtId="3" fontId="23" fillId="5" borderId="15" xfId="0" applyNumberFormat="1" applyFont="1" applyFill="1" applyBorder="1" applyAlignment="1">
      <alignment horizontal="center" vertical="center"/>
    </xf>
    <xf numFmtId="3" fontId="23" fillId="5" borderId="16" xfId="0" applyNumberFormat="1" applyFont="1" applyFill="1" applyBorder="1" applyAlignment="1">
      <alignment horizontal="center" vertical="center"/>
    </xf>
    <xf numFmtId="0" fontId="37" fillId="0" borderId="0" xfId="0" applyFont="1" applyAlignment="1">
      <alignment horizontal="left" vertical="center" wrapText="1"/>
    </xf>
    <xf numFmtId="0" fontId="26" fillId="8" borderId="6" xfId="0" applyFont="1" applyFill="1" applyBorder="1" applyAlignment="1">
      <alignment horizontal="left"/>
    </xf>
    <xf numFmtId="0" fontId="26" fillId="8" borderId="7" xfId="0" applyFont="1" applyFill="1" applyBorder="1" applyAlignment="1">
      <alignment horizontal="left"/>
    </xf>
    <xf numFmtId="0" fontId="26" fillId="8" borderId="12" xfId="0" applyFont="1" applyFill="1" applyBorder="1" applyAlignment="1">
      <alignment horizontal="left"/>
    </xf>
    <xf numFmtId="0" fontId="24" fillId="7" borderId="13" xfId="0" applyFont="1" applyFill="1" applyBorder="1" applyAlignment="1">
      <alignment horizontal="center" wrapText="1"/>
    </xf>
    <xf numFmtId="0" fontId="24" fillId="7" borderId="0" xfId="0" applyFont="1" applyFill="1" applyBorder="1" applyAlignment="1">
      <alignment horizontal="center" wrapText="1"/>
    </xf>
    <xf numFmtId="0" fontId="5" fillId="4" borderId="6" xfId="2" applyFill="1" applyBorder="1" applyAlignment="1" applyProtection="1">
      <alignment horizontal="center" vertical="center" wrapText="1"/>
    </xf>
    <xf numFmtId="0" fontId="5" fillId="4" borderId="7" xfId="2" applyFill="1" applyBorder="1" applyAlignment="1" applyProtection="1">
      <alignment horizontal="center" vertical="center" wrapText="1"/>
    </xf>
    <xf numFmtId="0" fontId="5" fillId="4" borderId="14" xfId="2" applyFill="1" applyBorder="1" applyAlignment="1" applyProtection="1">
      <alignment horizontal="center" vertical="center" wrapText="1"/>
    </xf>
    <xf numFmtId="0" fontId="40" fillId="0" borderId="0" xfId="0" applyFont="1" applyBorder="1" applyAlignment="1">
      <alignment horizontal="justify" vertical="center" wrapText="1"/>
    </xf>
    <xf numFmtId="0" fontId="18" fillId="3" borderId="0" xfId="0" applyFont="1" applyFill="1" applyAlignment="1">
      <alignment horizontal="justify" vertical="center" wrapText="1"/>
    </xf>
    <xf numFmtId="0" fontId="18" fillId="0" borderId="0" xfId="0" applyFont="1" applyAlignment="1">
      <alignment horizontal="left" vertical="center" wrapText="1"/>
    </xf>
    <xf numFmtId="0" fontId="0" fillId="0" borderId="0" xfId="0" applyAlignment="1">
      <alignment horizontal="justify" vertical="top"/>
    </xf>
  </cellXfs>
  <cellStyles count="15">
    <cellStyle name="Euro" xfId="9" xr:uid="{00000000-0005-0000-0000-000000000000}"/>
    <cellStyle name="Excel Built-in Normal" xfId="1" xr:uid="{00000000-0005-0000-0000-000001000000}"/>
    <cellStyle name="Excel Built-in Normal 2" xfId="4" xr:uid="{00000000-0005-0000-0000-000002000000}"/>
    <cellStyle name="Excel_BuiltIn_Comma" xfId="11" xr:uid="{00000000-0005-0000-0000-000003000000}"/>
    <cellStyle name="Heading" xfId="5" xr:uid="{00000000-0005-0000-0000-000004000000}"/>
    <cellStyle name="Heading1" xfId="6" xr:uid="{00000000-0005-0000-0000-000005000000}"/>
    <cellStyle name="Hipervínculo" xfId="2" builtinId="8"/>
    <cellStyle name="Normal" xfId="0" builtinId="0"/>
    <cellStyle name="Normal 2" xfId="3" xr:uid="{00000000-0005-0000-0000-000008000000}"/>
    <cellStyle name="Normal 2 2" xfId="10" xr:uid="{00000000-0005-0000-0000-000009000000}"/>
    <cellStyle name="Normal 2 3" xfId="13" xr:uid="{00000000-0005-0000-0000-00000A000000}"/>
    <cellStyle name="Normal 3" xfId="12" xr:uid="{00000000-0005-0000-0000-00000B000000}"/>
    <cellStyle name="Porcentaje" xfId="14" builtinId="5"/>
    <cellStyle name="Result" xfId="7" xr:uid="{00000000-0005-0000-0000-00000D000000}"/>
    <cellStyle name="Result2" xfId="8"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Inicio!A1"/></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266700</xdr:rowOff>
    </xdr:from>
    <xdr:to>
      <xdr:col>1</xdr:col>
      <xdr:colOff>1619250</xdr:colOff>
      <xdr:row>7</xdr:row>
      <xdr:rowOff>0</xdr:rowOff>
    </xdr:to>
    <xdr:pic>
      <xdr:nvPicPr>
        <xdr:cNvPr id="1028" name="6 Imagen">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3085"/>
        <a:stretch>
          <a:fillRect/>
        </a:stretch>
      </xdr:blipFill>
      <xdr:spPr bwMode="auto">
        <a:xfrm>
          <a:off x="266700" y="266700"/>
          <a:ext cx="21145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6</xdr:col>
      <xdr:colOff>0</xdr:colOff>
      <xdr:row>1</xdr:row>
      <xdr:rowOff>0</xdr:rowOff>
    </xdr:from>
    <xdr:to>
      <xdr:col>7</xdr:col>
      <xdr:colOff>581025</xdr:colOff>
      <xdr:row>3</xdr:row>
      <xdr:rowOff>46530</xdr:rowOff>
    </xdr:to>
    <xdr:pic>
      <xdr:nvPicPr>
        <xdr:cNvPr id="2" name="Volver">
          <a:hlinkClick xmlns:r="http://schemas.openxmlformats.org/officeDocument/2006/relationships" r:id="rId1"/>
          <a:extLst>
            <a:ext uri="{FF2B5EF4-FFF2-40B4-BE49-F238E27FC236}">
              <a16:creationId xmlns:a16="http://schemas.microsoft.com/office/drawing/2014/main" id="{00000000-0008-0000-0900-000002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190500"/>
          <a:ext cx="1343025"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5</xdr:col>
      <xdr:colOff>0</xdr:colOff>
      <xdr:row>1</xdr:row>
      <xdr:rowOff>19050</xdr:rowOff>
    </xdr:from>
    <xdr:to>
      <xdr:col>6</xdr:col>
      <xdr:colOff>581025</xdr:colOff>
      <xdr:row>3</xdr:row>
      <xdr:rowOff>79375</xdr:rowOff>
    </xdr:to>
    <xdr:pic>
      <xdr:nvPicPr>
        <xdr:cNvPr id="6" name="Volver">
          <a:hlinkClick xmlns:r="http://schemas.openxmlformats.org/officeDocument/2006/relationships" r:id="rId1"/>
          <a:extLst>
            <a:ext uri="{FF2B5EF4-FFF2-40B4-BE49-F238E27FC236}">
              <a16:creationId xmlns:a16="http://schemas.microsoft.com/office/drawing/2014/main" id="{00000000-0008-0000-0100-000006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24375" y="200025"/>
          <a:ext cx="1343025"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4</xdr:col>
      <xdr:colOff>377031</xdr:colOff>
      <xdr:row>0</xdr:row>
      <xdr:rowOff>148828</xdr:rowOff>
    </xdr:from>
    <xdr:to>
      <xdr:col>5</xdr:col>
      <xdr:colOff>498872</xdr:colOff>
      <xdr:row>3</xdr:row>
      <xdr:rowOff>33337</xdr:rowOff>
    </xdr:to>
    <xdr:pic>
      <xdr:nvPicPr>
        <xdr:cNvPr id="4" name="Volver">
          <a:hlinkClick xmlns:r="http://schemas.openxmlformats.org/officeDocument/2006/relationships" r:id="rId1"/>
          <a:extLst>
            <a:ext uri="{FF2B5EF4-FFF2-40B4-BE49-F238E27FC236}">
              <a16:creationId xmlns:a16="http://schemas.microsoft.com/office/drawing/2014/main" id="{00000000-0008-0000-0200-000004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18672" y="148828"/>
          <a:ext cx="1343025"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7</xdr:col>
      <xdr:colOff>47624</xdr:colOff>
      <xdr:row>0</xdr:row>
      <xdr:rowOff>142875</xdr:rowOff>
    </xdr:from>
    <xdr:to>
      <xdr:col>8</xdr:col>
      <xdr:colOff>319087</xdr:colOff>
      <xdr:row>3</xdr:row>
      <xdr:rowOff>17462</xdr:rowOff>
    </xdr:to>
    <xdr:pic>
      <xdr:nvPicPr>
        <xdr:cNvPr id="3" name="Volver">
          <a:hlinkClick xmlns:r="http://schemas.openxmlformats.org/officeDocument/2006/relationships" r:id="rId1"/>
          <a:extLst>
            <a:ext uri="{FF2B5EF4-FFF2-40B4-BE49-F238E27FC236}">
              <a16:creationId xmlns:a16="http://schemas.microsoft.com/office/drawing/2014/main" id="{00000000-0008-0000-0300-000003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50843" y="142875"/>
          <a:ext cx="1343025"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6</xdr:col>
      <xdr:colOff>171450</xdr:colOff>
      <xdr:row>1</xdr:row>
      <xdr:rowOff>0</xdr:rowOff>
    </xdr:from>
    <xdr:to>
      <xdr:col>7</xdr:col>
      <xdr:colOff>752475</xdr:colOff>
      <xdr:row>3</xdr:row>
      <xdr:rowOff>41275</xdr:rowOff>
    </xdr:to>
    <xdr:pic>
      <xdr:nvPicPr>
        <xdr:cNvPr id="2" name="Volver">
          <a:hlinkClick xmlns:r="http://schemas.openxmlformats.org/officeDocument/2006/relationships" r:id="rId1"/>
          <a:extLst>
            <a:ext uri="{FF2B5EF4-FFF2-40B4-BE49-F238E27FC236}">
              <a16:creationId xmlns:a16="http://schemas.microsoft.com/office/drawing/2014/main" id="{00000000-0008-0000-0400-000002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34000" y="190500"/>
          <a:ext cx="1343025"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6</xdr:col>
      <xdr:colOff>228600</xdr:colOff>
      <xdr:row>1</xdr:row>
      <xdr:rowOff>0</xdr:rowOff>
    </xdr:from>
    <xdr:to>
      <xdr:col>8</xdr:col>
      <xdr:colOff>47625</xdr:colOff>
      <xdr:row>3</xdr:row>
      <xdr:rowOff>60325</xdr:rowOff>
    </xdr:to>
    <xdr:pic>
      <xdr:nvPicPr>
        <xdr:cNvPr id="2" name="Volver">
          <a:hlinkClick xmlns:r="http://schemas.openxmlformats.org/officeDocument/2006/relationships" r:id="rId1"/>
          <a:extLst>
            <a:ext uri="{FF2B5EF4-FFF2-40B4-BE49-F238E27FC236}">
              <a16:creationId xmlns:a16="http://schemas.microsoft.com/office/drawing/2014/main" id="{00000000-0008-0000-0500-000002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19650" y="180975"/>
          <a:ext cx="1343025"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6</xdr:col>
      <xdr:colOff>123825</xdr:colOff>
      <xdr:row>1</xdr:row>
      <xdr:rowOff>0</xdr:rowOff>
    </xdr:from>
    <xdr:to>
      <xdr:col>8</xdr:col>
      <xdr:colOff>247650</xdr:colOff>
      <xdr:row>3</xdr:row>
      <xdr:rowOff>60325</xdr:rowOff>
    </xdr:to>
    <xdr:pic>
      <xdr:nvPicPr>
        <xdr:cNvPr id="6" name="Volver">
          <a:hlinkClick xmlns:r="http://schemas.openxmlformats.org/officeDocument/2006/relationships" r:id="rId1"/>
          <a:extLst>
            <a:ext uri="{FF2B5EF4-FFF2-40B4-BE49-F238E27FC236}">
              <a16:creationId xmlns:a16="http://schemas.microsoft.com/office/drawing/2014/main" id="{00000000-0008-0000-0600-000006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29250" y="180975"/>
          <a:ext cx="1343025"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4</xdr:col>
      <xdr:colOff>304800</xdr:colOff>
      <xdr:row>1</xdr:row>
      <xdr:rowOff>0</xdr:rowOff>
    </xdr:from>
    <xdr:to>
      <xdr:col>6</xdr:col>
      <xdr:colOff>123825</xdr:colOff>
      <xdr:row>3</xdr:row>
      <xdr:rowOff>60325</xdr:rowOff>
    </xdr:to>
    <xdr:pic>
      <xdr:nvPicPr>
        <xdr:cNvPr id="4" name="Volver">
          <a:hlinkClick xmlns:r="http://schemas.openxmlformats.org/officeDocument/2006/relationships" r:id="rId1"/>
          <a:extLst>
            <a:ext uri="{FF2B5EF4-FFF2-40B4-BE49-F238E27FC236}">
              <a16:creationId xmlns:a16="http://schemas.microsoft.com/office/drawing/2014/main" id="{00000000-0008-0000-0700-000004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38625" y="180975"/>
          <a:ext cx="1343025"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5</xdr:col>
      <xdr:colOff>0</xdr:colOff>
      <xdr:row>1</xdr:row>
      <xdr:rowOff>0</xdr:rowOff>
    </xdr:from>
    <xdr:to>
      <xdr:col>6</xdr:col>
      <xdr:colOff>583292</xdr:colOff>
      <xdr:row>3</xdr:row>
      <xdr:rowOff>61686</xdr:rowOff>
    </xdr:to>
    <xdr:pic>
      <xdr:nvPicPr>
        <xdr:cNvPr id="3" name="Volver">
          <a:hlinkClick xmlns:r="http://schemas.openxmlformats.org/officeDocument/2006/relationships" r:id="rId1"/>
          <a:extLst>
            <a:ext uri="{FF2B5EF4-FFF2-40B4-BE49-F238E27FC236}">
              <a16:creationId xmlns:a16="http://schemas.microsoft.com/office/drawing/2014/main" id="{00000000-0008-0000-0800-000003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68571" y="181429"/>
          <a:ext cx="1343025"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Plan%20Nacional%20de%20Estadistica%20Judicial/3010%20Traductores/2014/ESTADISTICA%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ZO-14"/>
      <sheetName val="ABRIL-14"/>
      <sheetName val="MAYO-14"/>
      <sheetName val="JUNIO-14"/>
      <sheetName val="JULIO-14"/>
      <sheetName val="AGOSTO-14"/>
      <sheetName val="SEPTIEMBRE-14"/>
      <sheetName val="OCTUBRE-14"/>
      <sheetName val="NOVIEMBRE-14"/>
      <sheetName val="DICIEMBRE-14"/>
      <sheetName val="ENERO-15"/>
      <sheetName val="FEBRERO-15"/>
      <sheetName val="RES. LOCALIDAD"/>
      <sheetName val="RES. IDIOMA"/>
      <sheetName val="MEMORIA"/>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B1" t="str">
            <v>IDIOMAS</v>
          </cell>
        </row>
        <row r="2">
          <cell r="B2" t="str">
            <v>ALBANES</v>
          </cell>
        </row>
        <row r="3">
          <cell r="B3" t="str">
            <v>ALEMAN</v>
          </cell>
        </row>
        <row r="4">
          <cell r="B4" t="str">
            <v>ARABE</v>
          </cell>
        </row>
        <row r="5">
          <cell r="B5" t="str">
            <v>BULGARO</v>
          </cell>
        </row>
        <row r="6">
          <cell r="B6" t="str">
            <v>CHECO</v>
          </cell>
        </row>
        <row r="7">
          <cell r="B7" t="str">
            <v>CHINO</v>
          </cell>
        </row>
        <row r="8">
          <cell r="B8" t="str">
            <v>DANES</v>
          </cell>
        </row>
        <row r="9">
          <cell r="B9" t="str">
            <v>FRANCES</v>
          </cell>
        </row>
        <row r="10">
          <cell r="B10" t="str">
            <v>GRIEGO</v>
          </cell>
        </row>
        <row r="11">
          <cell r="B11" t="str">
            <v>HINDU-BENGALI</v>
          </cell>
        </row>
        <row r="12">
          <cell r="B12" t="str">
            <v>INGLES</v>
          </cell>
        </row>
        <row r="13">
          <cell r="B13" t="str">
            <v>ITALIANO</v>
          </cell>
        </row>
        <row r="14">
          <cell r="B14" t="str">
            <v>LITUANO</v>
          </cell>
        </row>
        <row r="15">
          <cell r="B15" t="str">
            <v>MOLDAVO</v>
          </cell>
        </row>
        <row r="16">
          <cell r="B16" t="str">
            <v>NEERLANDES</v>
          </cell>
        </row>
        <row r="17">
          <cell r="B17" t="str">
            <v>PAKISTANI</v>
          </cell>
        </row>
        <row r="18">
          <cell r="B18" t="str">
            <v>POLACO</v>
          </cell>
        </row>
        <row r="19">
          <cell r="B19" t="str">
            <v>PORTUGUES</v>
          </cell>
        </row>
        <row r="20">
          <cell r="B20" t="str">
            <v>RUMANO</v>
          </cell>
        </row>
        <row r="21">
          <cell r="B21" t="str">
            <v>RUSO</v>
          </cell>
        </row>
        <row r="22">
          <cell r="B22" t="str">
            <v>SENEGALES-WOLOF</v>
          </cell>
        </row>
        <row r="23">
          <cell r="B23" t="str">
            <v>SERBOCROATA</v>
          </cell>
        </row>
        <row r="24">
          <cell r="B24" t="str">
            <v>SUECO</v>
          </cell>
        </row>
        <row r="25">
          <cell r="B25" t="str">
            <v>TAMIL</v>
          </cell>
        </row>
        <row r="26">
          <cell r="B26" t="str">
            <v>UCRANIANO</v>
          </cell>
        </row>
        <row r="27">
          <cell r="B27" t="str">
            <v>URDU</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tabSelected="1" workbookViewId="0">
      <selection activeCell="G26" sqref="G26"/>
    </sheetView>
  </sheetViews>
  <sheetFormatPr baseColWidth="10" defaultRowHeight="15"/>
  <cols>
    <col min="2" max="2" width="27.140625" customWidth="1"/>
    <col min="4" max="4" width="11.7109375" customWidth="1"/>
  </cols>
  <sheetData>
    <row r="1" spans="1:14" ht="22.5">
      <c r="C1" s="78" t="s">
        <v>90</v>
      </c>
      <c r="D1" s="79"/>
      <c r="E1" s="79"/>
      <c r="F1" s="79"/>
      <c r="G1" s="79"/>
      <c r="H1" s="79"/>
      <c r="I1" s="79"/>
      <c r="J1" s="79"/>
      <c r="K1" s="79"/>
      <c r="L1" s="79"/>
      <c r="M1" s="79"/>
      <c r="N1" s="79"/>
    </row>
    <row r="2" spans="1:14" ht="22.5">
      <c r="H2" s="78" t="s">
        <v>477</v>
      </c>
      <c r="I2" s="79"/>
    </row>
    <row r="9" spans="1:14" ht="15.75">
      <c r="B9" s="42"/>
    </row>
    <row r="11" spans="1:14" ht="15.75">
      <c r="B11" s="42"/>
      <c r="C11" s="42"/>
    </row>
    <row r="13" spans="1:14">
      <c r="A13" s="39"/>
      <c r="B13" s="39"/>
      <c r="C13" s="39"/>
    </row>
    <row r="14" spans="1:14" ht="15.75">
      <c r="A14" s="40"/>
      <c r="C14" s="39"/>
      <c r="D14" s="43" t="s">
        <v>89</v>
      </c>
    </row>
    <row r="15" spans="1:14" ht="15.75">
      <c r="C15" s="40"/>
      <c r="D15" s="43" t="s">
        <v>92</v>
      </c>
    </row>
    <row r="16" spans="1:14" ht="15.75">
      <c r="C16" s="40"/>
      <c r="D16" s="43" t="s">
        <v>0</v>
      </c>
    </row>
    <row r="17" spans="3:8" s="11" customFormat="1" ht="15.75">
      <c r="C17" s="40"/>
      <c r="E17" s="80" t="s">
        <v>17</v>
      </c>
      <c r="F17" s="81"/>
      <c r="G17" s="81"/>
      <c r="H17" s="81"/>
    </row>
    <row r="18" spans="3:8" s="11" customFormat="1" ht="15.75">
      <c r="C18" s="40"/>
      <c r="E18" s="80" t="s">
        <v>64</v>
      </c>
      <c r="F18" s="81"/>
      <c r="G18" s="81"/>
    </row>
    <row r="19" spans="3:8" ht="15.75">
      <c r="C19" s="40"/>
      <c r="D19" s="80" t="s">
        <v>16</v>
      </c>
      <c r="E19" s="81"/>
      <c r="F19" s="81"/>
    </row>
    <row r="20" spans="3:8" ht="15.75">
      <c r="C20" s="41"/>
      <c r="D20" s="80" t="s">
        <v>93</v>
      </c>
      <c r="E20" s="81"/>
      <c r="F20" s="81"/>
    </row>
    <row r="21" spans="3:8" ht="15.75">
      <c r="C21" s="41"/>
      <c r="D21" s="80" t="s">
        <v>94</v>
      </c>
      <c r="E21" s="81"/>
      <c r="F21" s="81"/>
    </row>
  </sheetData>
  <mergeCells count="7">
    <mergeCell ref="C1:N1"/>
    <mergeCell ref="H2:I2"/>
    <mergeCell ref="D19:F19"/>
    <mergeCell ref="D20:F20"/>
    <mergeCell ref="D21:F21"/>
    <mergeCell ref="E17:H17"/>
    <mergeCell ref="E18:G18"/>
  </mergeCells>
  <hyperlinks>
    <hyperlink ref="D15" location="Resumen!A1" display="Resumen" xr:uid="{00000000-0004-0000-0000-000000000000}"/>
    <hyperlink ref="D20" location="'Lenguaje signos'!A1" display="Lenguaje de signos" xr:uid="{00000000-0004-0000-0000-000001000000}"/>
    <hyperlink ref="C20:D20" location="designaciones!A1" display="designaciones!A1" xr:uid="{00000000-0004-0000-0000-000002000000}"/>
    <hyperlink ref="D14" location="Fuente!A1" display="Fuente" xr:uid="{00000000-0004-0000-0000-000003000000}"/>
    <hyperlink ref="D21" location="Medios!A1" display="Medios empleados" xr:uid="{00000000-0004-0000-0000-000004000000}"/>
    <hyperlink ref="D19" location="interpretaciones!A1" display="Interpretaciones" xr:uid="{00000000-0004-0000-0000-000005000000}"/>
    <hyperlink ref="E17" location="'Traducciones 3.1'!A1" display="Idioma desde el que se traduce" xr:uid="{00000000-0004-0000-0000-000006000000}"/>
    <hyperlink ref="E18" location="'Traducciones 3.2'!A1" display="Idioma al que se traduce" xr:uid="{00000000-0004-0000-0000-000007000000}"/>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J23"/>
  <sheetViews>
    <sheetView zoomScaleNormal="100" workbookViewId="0">
      <selection activeCell="B20" sqref="B20"/>
    </sheetView>
  </sheetViews>
  <sheetFormatPr baseColWidth="10" defaultRowHeight="15"/>
  <cols>
    <col min="1" max="1" width="18.28515625" customWidth="1"/>
    <col min="8" max="8" width="10" bestFit="1" customWidth="1"/>
  </cols>
  <sheetData>
    <row r="2" spans="1:10" s="11" customFormat="1" ht="18">
      <c r="A2" s="84" t="s">
        <v>297</v>
      </c>
      <c r="B2" s="85"/>
      <c r="C2" s="85"/>
      <c r="D2" s="85"/>
    </row>
    <row r="4" spans="1:10" ht="25.5">
      <c r="A4" s="20"/>
      <c r="B4" s="33" t="s">
        <v>41</v>
      </c>
      <c r="C4" s="33" t="s">
        <v>427</v>
      </c>
      <c r="D4" s="33" t="s">
        <v>65</v>
      </c>
      <c r="E4" s="11"/>
      <c r="F4" s="11"/>
    </row>
    <row r="5" spans="1:10" ht="63.75">
      <c r="A5" s="48" t="s">
        <v>163</v>
      </c>
      <c r="B5" s="49">
        <v>257</v>
      </c>
      <c r="C5" s="49">
        <v>333</v>
      </c>
      <c r="D5" s="49">
        <v>157</v>
      </c>
      <c r="F5" s="29"/>
    </row>
    <row r="6" spans="1:10" ht="61.5" customHeight="1">
      <c r="A6" s="48" t="s">
        <v>253</v>
      </c>
      <c r="B6" s="49"/>
      <c r="C6" s="49">
        <v>164</v>
      </c>
      <c r="D6" s="49"/>
    </row>
    <row r="7" spans="1:10">
      <c r="H7" s="108"/>
      <c r="I7" s="108"/>
    </row>
    <row r="8" spans="1:10">
      <c r="A8" s="23" t="s">
        <v>428</v>
      </c>
      <c r="H8" s="11"/>
      <c r="I8" s="11"/>
      <c r="J8" s="11"/>
    </row>
    <row r="9" spans="1:10">
      <c r="H9" s="11"/>
      <c r="I9" s="11"/>
      <c r="J9" s="11"/>
    </row>
    <row r="10" spans="1:10">
      <c r="H10" s="11"/>
      <c r="I10" s="11"/>
      <c r="J10" s="11"/>
    </row>
    <row r="11" spans="1:10">
      <c r="H11" s="11"/>
      <c r="I11" s="11"/>
      <c r="J11" s="11"/>
    </row>
    <row r="12" spans="1:10">
      <c r="H12" s="11"/>
      <c r="I12" s="11"/>
      <c r="J12" s="11"/>
    </row>
    <row r="13" spans="1:10">
      <c r="H13" s="11"/>
      <c r="I13" s="11"/>
      <c r="J13" s="11"/>
    </row>
    <row r="14" spans="1:10">
      <c r="H14" s="11"/>
      <c r="I14" s="11"/>
      <c r="J14" s="11"/>
    </row>
    <row r="15" spans="1:10">
      <c r="H15" s="11"/>
      <c r="I15" s="11"/>
      <c r="J15" s="11"/>
    </row>
    <row r="16" spans="1:10">
      <c r="H16" s="11"/>
      <c r="I16" s="11"/>
      <c r="J16" s="11"/>
    </row>
    <row r="18" spans="8:10">
      <c r="H18" s="11"/>
      <c r="I18" s="11"/>
      <c r="J18" s="11"/>
    </row>
    <row r="19" spans="8:10">
      <c r="H19" s="11"/>
      <c r="I19" s="11"/>
      <c r="J19" s="11"/>
    </row>
    <row r="20" spans="8:10">
      <c r="H20" s="11"/>
      <c r="I20" s="11"/>
      <c r="J20" s="11"/>
    </row>
    <row r="22" spans="8:10">
      <c r="H22" s="11"/>
      <c r="I22" s="11"/>
      <c r="J22" s="11"/>
    </row>
    <row r="23" spans="8:10">
      <c r="H23" s="11"/>
      <c r="I23" s="11"/>
      <c r="J23" s="11"/>
    </row>
  </sheetData>
  <mergeCells count="2">
    <mergeCell ref="H7:I7"/>
    <mergeCell ref="A2:D2"/>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28"/>
  <sheetViews>
    <sheetView zoomScaleNormal="100" workbookViewId="0">
      <selection activeCell="F22" sqref="F22"/>
    </sheetView>
  </sheetViews>
  <sheetFormatPr baseColWidth="10" defaultColWidth="11.42578125" defaultRowHeight="14.25"/>
  <cols>
    <col min="1" max="1" width="12.42578125" style="1" customWidth="1"/>
    <col min="2" max="2" width="21.140625" style="1" customWidth="1"/>
    <col min="3" max="16384" width="11.42578125" style="1"/>
  </cols>
  <sheetData>
    <row r="2" spans="1:10" ht="18">
      <c r="A2" s="84" t="s">
        <v>298</v>
      </c>
      <c r="B2" s="85"/>
      <c r="C2" s="85"/>
      <c r="D2" s="85"/>
    </row>
    <row r="3" spans="1:10">
      <c r="A3" s="3"/>
      <c r="B3" s="3"/>
    </row>
    <row r="4" spans="1:10">
      <c r="A4" s="3"/>
      <c r="B4" s="3"/>
    </row>
    <row r="5" spans="1:10" ht="18">
      <c r="A5" s="3"/>
      <c r="B5" s="52"/>
    </row>
    <row r="6" spans="1:10">
      <c r="A6" s="3"/>
      <c r="B6" s="3"/>
    </row>
    <row r="7" spans="1:10" ht="15">
      <c r="A7" s="3"/>
      <c r="B7" s="63" t="s">
        <v>369</v>
      </c>
      <c r="D7" s="51"/>
      <c r="E7" s="51"/>
      <c r="F7" s="51"/>
      <c r="G7" s="51"/>
    </row>
    <row r="8" spans="1:10">
      <c r="A8" s="3"/>
      <c r="B8" s="50"/>
      <c r="C8" s="51"/>
      <c r="D8" s="51"/>
      <c r="E8" s="51"/>
      <c r="F8" s="51"/>
      <c r="G8" s="51"/>
    </row>
    <row r="9" spans="1:10">
      <c r="A9" s="3"/>
      <c r="B9" s="50"/>
      <c r="C9" s="51"/>
      <c r="D9" s="51"/>
      <c r="E9" s="51"/>
      <c r="F9" s="51"/>
      <c r="G9" s="51"/>
    </row>
    <row r="10" spans="1:10">
      <c r="A10" s="3"/>
      <c r="B10" s="82" t="s">
        <v>91</v>
      </c>
      <c r="C10" s="83"/>
      <c r="D10" s="83"/>
      <c r="E10" s="83"/>
      <c r="F10" s="83"/>
      <c r="G10" s="83"/>
    </row>
    <row r="11" spans="1:10" ht="27.75" customHeight="1">
      <c r="A11" s="3"/>
      <c r="B11" s="83"/>
      <c r="C11" s="83"/>
      <c r="D11" s="83"/>
      <c r="E11" s="83"/>
      <c r="F11" s="83"/>
      <c r="G11" s="83"/>
    </row>
    <row r="12" spans="1:10">
      <c r="A12" s="3"/>
      <c r="B12" s="3"/>
    </row>
    <row r="13" spans="1:10">
      <c r="A13" s="3"/>
      <c r="B13" s="3"/>
      <c r="J13" s="4"/>
    </row>
    <row r="14" spans="1:10">
      <c r="A14" s="3"/>
      <c r="B14" s="3"/>
    </row>
    <row r="15" spans="1:10">
      <c r="A15" s="3"/>
      <c r="B15" s="3"/>
    </row>
    <row r="16" spans="1:10">
      <c r="A16" s="3"/>
      <c r="B16" s="3"/>
    </row>
    <row r="17" spans="1:2">
      <c r="A17" s="3"/>
      <c r="B17" s="3"/>
    </row>
    <row r="18" spans="1:2">
      <c r="A18" s="3"/>
      <c r="B18" s="3"/>
    </row>
    <row r="19" spans="1:2">
      <c r="A19" s="3"/>
      <c r="B19" s="3"/>
    </row>
    <row r="20" spans="1:2">
      <c r="A20" s="3"/>
      <c r="B20" s="3"/>
    </row>
    <row r="21" spans="1:2">
      <c r="A21" s="3"/>
      <c r="B21" s="3"/>
    </row>
    <row r="22" spans="1:2">
      <c r="A22" s="3"/>
      <c r="B22" s="3"/>
    </row>
    <row r="23" spans="1:2">
      <c r="A23" s="3"/>
      <c r="B23" s="3"/>
    </row>
    <row r="24" spans="1:2">
      <c r="A24" s="3"/>
      <c r="B24" s="3"/>
    </row>
    <row r="25" spans="1:2" ht="14.25" customHeight="1">
      <c r="A25" s="3"/>
      <c r="B25" s="3"/>
    </row>
    <row r="26" spans="1:2" ht="14.25" customHeight="1">
      <c r="A26" s="3"/>
      <c r="B26" s="3"/>
    </row>
    <row r="27" spans="1:2">
      <c r="A27" s="3"/>
      <c r="B27" s="3"/>
    </row>
    <row r="28" spans="1:2">
      <c r="A28" s="3"/>
      <c r="B28" s="3"/>
    </row>
  </sheetData>
  <mergeCells count="2">
    <mergeCell ref="B10:G11"/>
    <mergeCell ref="A2:D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281"/>
  <sheetViews>
    <sheetView topLeftCell="A2" zoomScaleNormal="100" workbookViewId="0">
      <selection activeCell="F104" sqref="F104"/>
    </sheetView>
  </sheetViews>
  <sheetFormatPr baseColWidth="10" defaultColWidth="11.42578125" defaultRowHeight="14.25"/>
  <cols>
    <col min="1" max="1" width="35.85546875" style="20" customWidth="1"/>
    <col min="2" max="2" width="19.7109375" style="20" customWidth="1"/>
    <col min="3" max="5" width="18.28515625" style="20" customWidth="1"/>
    <col min="6" max="6" width="18.5703125" style="20" customWidth="1"/>
    <col min="7" max="7" width="11.42578125" style="20"/>
    <col min="8" max="8" width="14.5703125" style="20" customWidth="1"/>
    <col min="9" max="9" width="15.28515625" style="20" bestFit="1" customWidth="1"/>
    <col min="10" max="10" width="17.140625" style="20" customWidth="1"/>
    <col min="11" max="11" width="12.7109375" style="20" bestFit="1" customWidth="1"/>
    <col min="12" max="12" width="12" style="20" bestFit="1" customWidth="1"/>
    <col min="13" max="13" width="12.7109375" style="20" bestFit="1" customWidth="1"/>
    <col min="14" max="16384" width="11.42578125" style="20"/>
  </cols>
  <sheetData>
    <row r="2" spans="1:11" ht="18">
      <c r="A2" s="53" t="s">
        <v>92</v>
      </c>
      <c r="B2" s="53"/>
      <c r="C2" s="53"/>
      <c r="D2" s="70"/>
      <c r="E2" s="53"/>
    </row>
    <row r="4" spans="1:11" ht="25.5">
      <c r="J4" s="33" t="s">
        <v>478</v>
      </c>
      <c r="K4" s="33" t="s">
        <v>290</v>
      </c>
    </row>
    <row r="5" spans="1:11" ht="25.5">
      <c r="A5" s="33" t="s">
        <v>307</v>
      </c>
      <c r="B5" s="33" t="s">
        <v>16</v>
      </c>
      <c r="C5" s="33" t="s">
        <v>0</v>
      </c>
      <c r="D5" s="33" t="s">
        <v>432</v>
      </c>
      <c r="E5" s="33" t="s">
        <v>170</v>
      </c>
      <c r="F5" s="33" t="s">
        <v>1</v>
      </c>
      <c r="I5" s="33" t="s">
        <v>307</v>
      </c>
      <c r="J5" s="77">
        <v>8555936</v>
      </c>
      <c r="K5" s="61">
        <f>F6/J5</f>
        <v>0.18105733259341822</v>
      </c>
    </row>
    <row r="6" spans="1:11">
      <c r="A6" s="34" t="s">
        <v>158</v>
      </c>
      <c r="B6" s="60">
        <v>720292.12</v>
      </c>
      <c r="C6" s="60">
        <v>818044.96</v>
      </c>
      <c r="D6" s="60"/>
      <c r="E6" s="60">
        <v>10777.87</v>
      </c>
      <c r="F6" s="62">
        <f>SUM(B6:E6)</f>
        <v>1549114.9500000002</v>
      </c>
      <c r="I6" s="33" t="s">
        <v>7</v>
      </c>
      <c r="J6" s="77">
        <v>1308728</v>
      </c>
      <c r="K6" s="61">
        <f>F13/J6</f>
        <v>0.10332582477031133</v>
      </c>
    </row>
    <row r="7" spans="1:11">
      <c r="A7" s="34" t="s">
        <v>3</v>
      </c>
      <c r="B7" s="60">
        <v>14672</v>
      </c>
      <c r="C7" s="60">
        <v>2251</v>
      </c>
      <c r="D7" s="60"/>
      <c r="E7" s="60">
        <v>197</v>
      </c>
      <c r="F7" s="6"/>
      <c r="I7" s="33" t="s">
        <v>24</v>
      </c>
      <c r="J7" s="77">
        <v>1028244</v>
      </c>
      <c r="K7" s="61">
        <f>F22/J7</f>
        <v>3.2602173705851917E-2</v>
      </c>
    </row>
    <row r="8" spans="1:11">
      <c r="A8" s="34" t="s">
        <v>106</v>
      </c>
      <c r="B8" s="60"/>
      <c r="C8" s="60">
        <v>648820</v>
      </c>
      <c r="D8" s="60"/>
      <c r="E8" s="60"/>
      <c r="F8" s="6"/>
      <c r="I8" s="33" t="s">
        <v>65</v>
      </c>
      <c r="J8" s="77">
        <v>2127685</v>
      </c>
      <c r="K8" s="61">
        <f>F30/J8</f>
        <v>0.12422626469613687</v>
      </c>
    </row>
    <row r="9" spans="1:11">
      <c r="A9" s="34" t="s">
        <v>25</v>
      </c>
      <c r="B9" s="60">
        <v>3394</v>
      </c>
      <c r="C9" s="60">
        <v>162</v>
      </c>
      <c r="D9" s="60"/>
      <c r="E9" s="60"/>
      <c r="F9" s="6"/>
      <c r="I9" s="33" t="s">
        <v>63</v>
      </c>
      <c r="J9" s="77">
        <v>580229</v>
      </c>
      <c r="K9" s="61">
        <f>F37/J9</f>
        <v>6.8495229814435343E-2</v>
      </c>
    </row>
    <row r="10" spans="1:11">
      <c r="A10" s="34" t="s">
        <v>26</v>
      </c>
      <c r="B10" s="60">
        <v>162</v>
      </c>
      <c r="C10" s="60">
        <v>133</v>
      </c>
      <c r="D10" s="60"/>
      <c r="E10" s="60"/>
      <c r="F10" s="6"/>
      <c r="I10" s="33" t="s">
        <v>33</v>
      </c>
      <c r="J10" s="77">
        <v>7600065</v>
      </c>
      <c r="K10" s="61">
        <f>F46/J10</f>
        <v>0.46270762157955225</v>
      </c>
    </row>
    <row r="11" spans="1:11" ht="18.75" customHeight="1">
      <c r="B11" s="12"/>
      <c r="C11" s="6"/>
      <c r="D11" s="6"/>
      <c r="E11" s="6"/>
      <c r="F11" s="6"/>
      <c r="I11" s="33" t="s">
        <v>169</v>
      </c>
      <c r="J11" s="77">
        <v>4963703</v>
      </c>
      <c r="K11" s="61">
        <f>F53/J11</f>
        <v>0</v>
      </c>
    </row>
    <row r="12" spans="1:11" ht="25.5">
      <c r="A12" s="33" t="s">
        <v>7</v>
      </c>
      <c r="B12" s="66" t="s">
        <v>309</v>
      </c>
      <c r="C12" s="33" t="s">
        <v>310</v>
      </c>
      <c r="D12" s="33" t="s">
        <v>432</v>
      </c>
      <c r="E12" s="33" t="s">
        <v>170</v>
      </c>
      <c r="F12" s="33" t="s">
        <v>1</v>
      </c>
      <c r="I12" s="33" t="s">
        <v>40</v>
      </c>
      <c r="J12" s="77">
        <v>2701743</v>
      </c>
      <c r="K12" s="61">
        <f>F60/J12</f>
        <v>0</v>
      </c>
    </row>
    <row r="13" spans="1:11">
      <c r="A13" s="34" t="s">
        <v>2</v>
      </c>
      <c r="B13" s="60">
        <v>79855.72</v>
      </c>
      <c r="C13" s="60">
        <v>53334.68</v>
      </c>
      <c r="D13" s="60"/>
      <c r="E13" s="60">
        <v>2035</v>
      </c>
      <c r="F13" s="62">
        <f>SUM(B13:E13)</f>
        <v>135225.4</v>
      </c>
      <c r="I13" s="33" t="s">
        <v>41</v>
      </c>
      <c r="J13" s="77">
        <v>6578079</v>
      </c>
      <c r="K13" s="61">
        <f>F69/J13</f>
        <v>5.8400505679545647E-2</v>
      </c>
    </row>
    <row r="14" spans="1:11">
      <c r="A14" s="34" t="s">
        <v>3</v>
      </c>
      <c r="B14" s="60">
        <v>1452</v>
      </c>
      <c r="C14" s="60">
        <v>488</v>
      </c>
      <c r="D14" s="60"/>
      <c r="E14" s="60">
        <v>36</v>
      </c>
      <c r="F14" s="6"/>
      <c r="I14" s="33" t="s">
        <v>42</v>
      </c>
      <c r="J14" s="77">
        <v>647554</v>
      </c>
      <c r="K14" s="61">
        <f>F76/J14</f>
        <v>0.23133074616171007</v>
      </c>
    </row>
    <row r="15" spans="1:11">
      <c r="A15" s="34" t="s">
        <v>105</v>
      </c>
      <c r="B15" s="60"/>
      <c r="C15" s="60">
        <v>1367556</v>
      </c>
      <c r="D15" s="71"/>
      <c r="E15" s="15"/>
      <c r="F15" s="6"/>
      <c r="I15" s="33" t="s">
        <v>393</v>
      </c>
      <c r="J15" s="77">
        <v>2199088</v>
      </c>
      <c r="K15" s="61">
        <f>F88/J15</f>
        <v>0.13194656148366962</v>
      </c>
    </row>
    <row r="16" spans="1:11">
      <c r="A16" s="34" t="s">
        <v>4</v>
      </c>
      <c r="B16" s="60">
        <v>0</v>
      </c>
      <c r="C16" s="60">
        <v>0</v>
      </c>
      <c r="D16" s="71"/>
      <c r="E16" s="15"/>
      <c r="F16" s="6"/>
      <c r="I16" s="33" t="s">
        <v>58</v>
      </c>
      <c r="J16" s="77">
        <v>315675</v>
      </c>
      <c r="K16" s="61">
        <f>F95/J16</f>
        <v>7.7810216203373847E-2</v>
      </c>
    </row>
    <row r="17" spans="1:13">
      <c r="A17" s="34" t="s">
        <v>5</v>
      </c>
      <c r="B17" s="60">
        <v>40</v>
      </c>
      <c r="C17" s="60">
        <v>36</v>
      </c>
      <c r="D17" s="71"/>
      <c r="E17" s="15"/>
      <c r="F17" s="6"/>
    </row>
    <row r="18" spans="1:13">
      <c r="B18" s="6"/>
      <c r="C18" s="6"/>
      <c r="D18" s="6"/>
      <c r="E18" s="6"/>
      <c r="F18" s="6"/>
    </row>
    <row r="19" spans="1:13">
      <c r="A19" s="23" t="s">
        <v>308</v>
      </c>
      <c r="B19" s="6"/>
      <c r="C19" s="6"/>
      <c r="D19" s="6"/>
      <c r="E19" s="6"/>
      <c r="F19" s="6"/>
    </row>
    <row r="20" spans="1:13">
      <c r="B20" s="6"/>
      <c r="C20" s="6"/>
      <c r="D20" s="6"/>
      <c r="E20" s="6"/>
      <c r="F20" s="6"/>
    </row>
    <row r="21" spans="1:13" ht="25.5">
      <c r="A21" s="33" t="s">
        <v>24</v>
      </c>
      <c r="B21" s="33" t="s">
        <v>16</v>
      </c>
      <c r="C21" s="33" t="s">
        <v>0</v>
      </c>
      <c r="D21" s="33" t="s">
        <v>432</v>
      </c>
      <c r="E21" s="33" t="s">
        <v>170</v>
      </c>
      <c r="F21" s="33" t="s">
        <v>1</v>
      </c>
    </row>
    <row r="22" spans="1:13">
      <c r="A22" s="34" t="s">
        <v>2</v>
      </c>
      <c r="B22" s="60">
        <v>16322.9</v>
      </c>
      <c r="C22" s="60">
        <v>16348.2495</v>
      </c>
      <c r="D22" s="60"/>
      <c r="E22" s="60">
        <v>851.83999999999992</v>
      </c>
      <c r="F22" s="62">
        <f>SUM(B22:E22)</f>
        <v>33522.989499999996</v>
      </c>
    </row>
    <row r="23" spans="1:13">
      <c r="A23" s="34" t="s">
        <v>3</v>
      </c>
      <c r="B23" s="60">
        <v>290</v>
      </c>
      <c r="C23" s="60">
        <v>124</v>
      </c>
      <c r="D23" s="60"/>
      <c r="E23" s="60">
        <v>18</v>
      </c>
      <c r="F23" s="6"/>
      <c r="J23" s="25"/>
      <c r="K23" s="25"/>
      <c r="L23" s="25"/>
      <c r="M23" s="25"/>
    </row>
    <row r="24" spans="1:13">
      <c r="A24" s="34" t="s">
        <v>171</v>
      </c>
      <c r="B24" s="60"/>
      <c r="C24" s="60">
        <v>270083</v>
      </c>
      <c r="D24" s="60"/>
      <c r="E24" s="60"/>
      <c r="F24" s="6"/>
    </row>
    <row r="25" spans="1:13">
      <c r="A25" s="34" t="s">
        <v>172</v>
      </c>
      <c r="B25" s="60" t="s">
        <v>373</v>
      </c>
      <c r="C25" s="60"/>
      <c r="D25" s="60"/>
      <c r="E25" s="60" t="s">
        <v>380</v>
      </c>
      <c r="F25" s="6"/>
    </row>
    <row r="26" spans="1:13">
      <c r="A26" s="34" t="s">
        <v>25</v>
      </c>
      <c r="B26" s="60">
        <v>1</v>
      </c>
      <c r="C26" s="60">
        <v>77</v>
      </c>
      <c r="D26" s="71"/>
      <c r="E26" s="15"/>
      <c r="F26" s="6"/>
    </row>
    <row r="27" spans="1:13">
      <c r="A27" s="34" t="s">
        <v>26</v>
      </c>
      <c r="B27" s="60">
        <v>19</v>
      </c>
      <c r="C27" s="60">
        <v>19</v>
      </c>
      <c r="D27" s="71"/>
    </row>
    <row r="28" spans="1:13">
      <c r="B28" s="6"/>
      <c r="C28" s="6"/>
      <c r="D28" s="6"/>
    </row>
    <row r="29" spans="1:13" ht="25.5">
      <c r="A29" s="33" t="s">
        <v>65</v>
      </c>
      <c r="B29" s="33" t="s">
        <v>16</v>
      </c>
      <c r="C29" s="33" t="s">
        <v>0</v>
      </c>
      <c r="D29" s="33" t="s">
        <v>432</v>
      </c>
      <c r="E29" s="33" t="s">
        <v>170</v>
      </c>
      <c r="F29" s="33" t="s">
        <v>1</v>
      </c>
    </row>
    <row r="30" spans="1:13">
      <c r="A30" s="34" t="s">
        <v>2</v>
      </c>
      <c r="B30" s="60">
        <v>196086.18</v>
      </c>
      <c r="C30" s="60">
        <v>67714.039999999994</v>
      </c>
      <c r="D30" s="60"/>
      <c r="E30" s="60">
        <v>514.14</v>
      </c>
      <c r="F30" s="62">
        <f>SUM(B30:E30)</f>
        <v>264314.36</v>
      </c>
    </row>
    <row r="31" spans="1:13">
      <c r="A31" s="34" t="s">
        <v>3</v>
      </c>
      <c r="B31" s="60">
        <v>433</v>
      </c>
      <c r="C31" s="60">
        <v>292</v>
      </c>
      <c r="D31" s="60"/>
      <c r="E31" s="60">
        <v>5</v>
      </c>
      <c r="F31" s="6"/>
    </row>
    <row r="32" spans="1:13">
      <c r="A32" s="34" t="s">
        <v>106</v>
      </c>
      <c r="B32" s="60"/>
      <c r="C32" s="60">
        <v>768995</v>
      </c>
      <c r="D32" s="71"/>
      <c r="E32" s="15"/>
      <c r="F32" s="6"/>
    </row>
    <row r="33" spans="1:6">
      <c r="A33" s="34" t="s">
        <v>25</v>
      </c>
      <c r="B33" s="60"/>
      <c r="C33" s="60"/>
      <c r="D33" s="71"/>
      <c r="E33" s="15"/>
      <c r="F33" s="6"/>
    </row>
    <row r="34" spans="1:6">
      <c r="A34" s="34" t="s">
        <v>26</v>
      </c>
      <c r="B34" s="60">
        <v>51</v>
      </c>
      <c r="C34" s="60">
        <v>25</v>
      </c>
      <c r="D34" s="71"/>
      <c r="E34" s="15"/>
      <c r="F34" s="6"/>
    </row>
    <row r="35" spans="1:6">
      <c r="F35" s="6"/>
    </row>
    <row r="36" spans="1:6" ht="27">
      <c r="A36" s="33" t="s">
        <v>63</v>
      </c>
      <c r="B36" s="33" t="s">
        <v>16</v>
      </c>
      <c r="C36" s="33" t="s">
        <v>0</v>
      </c>
      <c r="D36" s="33" t="s">
        <v>432</v>
      </c>
      <c r="E36" s="33" t="s">
        <v>414</v>
      </c>
      <c r="F36" s="33" t="s">
        <v>1</v>
      </c>
    </row>
    <row r="37" spans="1:6">
      <c r="A37" s="34" t="s">
        <v>61</v>
      </c>
      <c r="B37" s="60">
        <v>17230.730000000003</v>
      </c>
      <c r="C37" s="60">
        <v>22512.188699999999</v>
      </c>
      <c r="D37" s="60"/>
      <c r="E37" s="60">
        <v>0</v>
      </c>
      <c r="F37" s="62">
        <f>SUM(B37:E37)</f>
        <v>39742.918700000002</v>
      </c>
    </row>
    <row r="38" spans="1:6">
      <c r="A38" s="34" t="s">
        <v>3</v>
      </c>
      <c r="B38" s="60">
        <v>261</v>
      </c>
      <c r="C38" s="60">
        <v>130</v>
      </c>
      <c r="D38" s="60"/>
      <c r="E38" s="60">
        <f>1+1</f>
        <v>2</v>
      </c>
      <c r="F38" s="6"/>
    </row>
    <row r="39" spans="1:6">
      <c r="A39" s="34" t="s">
        <v>105</v>
      </c>
      <c r="B39" s="60"/>
      <c r="C39" s="60">
        <v>379629</v>
      </c>
      <c r="D39" s="71"/>
      <c r="E39" s="15"/>
      <c r="F39" s="6"/>
    </row>
    <row r="40" spans="1:6">
      <c r="A40" s="34" t="s">
        <v>25</v>
      </c>
      <c r="B40" s="60">
        <v>0</v>
      </c>
      <c r="C40" s="60">
        <v>0</v>
      </c>
      <c r="D40" s="71"/>
      <c r="E40" s="15"/>
      <c r="F40" s="6"/>
    </row>
    <row r="41" spans="1:6">
      <c r="A41" s="34" t="s">
        <v>26</v>
      </c>
      <c r="B41" s="60">
        <v>22</v>
      </c>
      <c r="C41" s="60">
        <v>18</v>
      </c>
      <c r="D41" s="71"/>
      <c r="E41" s="15"/>
      <c r="F41" s="6"/>
    </row>
    <row r="42" spans="1:6">
      <c r="A42" s="19"/>
      <c r="B42" s="17"/>
      <c r="C42" s="17"/>
      <c r="D42" s="17"/>
      <c r="E42" s="17"/>
      <c r="F42" s="13"/>
    </row>
    <row r="43" spans="1:6">
      <c r="A43" s="23" t="s">
        <v>415</v>
      </c>
      <c r="B43" s="17"/>
      <c r="C43" s="17"/>
      <c r="D43" s="17"/>
      <c r="E43" s="17"/>
      <c r="F43" s="13"/>
    </row>
    <row r="44" spans="1:6">
      <c r="B44" s="6"/>
      <c r="C44" s="6"/>
      <c r="D44" s="6"/>
      <c r="E44" s="6"/>
      <c r="F44" s="6"/>
    </row>
    <row r="45" spans="1:6" ht="25.5">
      <c r="A45" s="33" t="s">
        <v>33</v>
      </c>
      <c r="B45" s="33" t="s">
        <v>16</v>
      </c>
      <c r="C45" s="33" t="s">
        <v>0</v>
      </c>
      <c r="D45" s="33" t="s">
        <v>432</v>
      </c>
      <c r="E45" s="33" t="s">
        <v>170</v>
      </c>
      <c r="F45" s="33" t="s">
        <v>1</v>
      </c>
    </row>
    <row r="46" spans="1:6">
      <c r="A46" s="34" t="s">
        <v>2</v>
      </c>
      <c r="B46" s="60">
        <v>2455393</v>
      </c>
      <c r="C46" s="60">
        <v>1053999</v>
      </c>
      <c r="D46" s="60"/>
      <c r="E46" s="60">
        <v>7216</v>
      </c>
      <c r="F46" s="62">
        <f>SUM(B46:E46)</f>
        <v>3516608</v>
      </c>
    </row>
    <row r="47" spans="1:6">
      <c r="A47" s="34" t="s">
        <v>3</v>
      </c>
      <c r="B47" s="60">
        <v>32485</v>
      </c>
      <c r="C47" s="60">
        <v>9729</v>
      </c>
      <c r="D47" s="60"/>
      <c r="E47" s="60">
        <v>124</v>
      </c>
      <c r="F47" s="6"/>
    </row>
    <row r="48" spans="1:6">
      <c r="A48" s="34" t="s">
        <v>106</v>
      </c>
      <c r="B48" s="60"/>
      <c r="C48" s="60"/>
      <c r="D48" s="71"/>
      <c r="E48" s="15"/>
      <c r="F48" s="6"/>
    </row>
    <row r="49" spans="1:9">
      <c r="A49" s="34" t="s">
        <v>25</v>
      </c>
      <c r="B49" s="60">
        <v>169</v>
      </c>
      <c r="C49" s="60">
        <v>1532</v>
      </c>
      <c r="D49" s="71"/>
      <c r="E49" s="15"/>
      <c r="F49" s="6"/>
    </row>
    <row r="50" spans="1:9">
      <c r="A50" s="34" t="s">
        <v>26</v>
      </c>
      <c r="B50" s="60">
        <v>63</v>
      </c>
      <c r="C50" s="60">
        <v>53</v>
      </c>
      <c r="D50" s="71"/>
      <c r="E50" s="15"/>
      <c r="F50" s="6"/>
    </row>
    <row r="51" spans="1:9">
      <c r="B51" s="6"/>
      <c r="C51" s="6"/>
      <c r="D51" s="6"/>
      <c r="E51" s="6"/>
      <c r="F51" s="6"/>
    </row>
    <row r="52" spans="1:9" ht="25.5">
      <c r="A52" s="33" t="s">
        <v>62</v>
      </c>
      <c r="B52" s="33" t="s">
        <v>16</v>
      </c>
      <c r="C52" s="33" t="s">
        <v>0</v>
      </c>
      <c r="D52" s="33" t="s">
        <v>432</v>
      </c>
      <c r="E52" s="33" t="s">
        <v>170</v>
      </c>
      <c r="F52" s="33" t="s">
        <v>1</v>
      </c>
    </row>
    <row r="53" spans="1:9">
      <c r="A53" s="34" t="s">
        <v>61</v>
      </c>
      <c r="B53" s="60"/>
      <c r="C53" s="60"/>
      <c r="D53" s="60"/>
      <c r="E53" s="60"/>
      <c r="F53" s="62">
        <f>SUM(B53:E53)</f>
        <v>0</v>
      </c>
    </row>
    <row r="54" spans="1:9">
      <c r="A54" s="34" t="s">
        <v>3</v>
      </c>
      <c r="B54" s="60"/>
      <c r="C54" s="60"/>
      <c r="D54" s="60"/>
      <c r="E54" s="60"/>
      <c r="F54" s="6"/>
    </row>
    <row r="55" spans="1:9">
      <c r="A55" s="34" t="s">
        <v>105</v>
      </c>
      <c r="B55" s="60"/>
      <c r="C55" s="60"/>
      <c r="D55" s="71"/>
      <c r="E55" s="15"/>
      <c r="F55" s="6"/>
    </row>
    <row r="56" spans="1:9">
      <c r="A56" s="34" t="s">
        <v>4</v>
      </c>
      <c r="B56" s="60"/>
      <c r="C56" s="60"/>
      <c r="D56" s="71"/>
      <c r="E56" s="15"/>
      <c r="F56" s="6"/>
    </row>
    <row r="57" spans="1:9">
      <c r="A57" s="34" t="s">
        <v>5</v>
      </c>
      <c r="B57" s="60"/>
      <c r="C57" s="60"/>
      <c r="D57" s="71"/>
      <c r="E57" s="15"/>
      <c r="F57" s="6"/>
    </row>
    <row r="58" spans="1:9">
      <c r="B58" s="6"/>
      <c r="C58" s="6"/>
      <c r="D58" s="6"/>
      <c r="E58" s="6"/>
      <c r="F58" s="6"/>
    </row>
    <row r="59" spans="1:9" ht="39.75">
      <c r="A59" s="33" t="s">
        <v>40</v>
      </c>
      <c r="B59" s="33" t="s">
        <v>262</v>
      </c>
      <c r="C59" s="33"/>
      <c r="D59" s="33" t="s">
        <v>432</v>
      </c>
      <c r="E59" s="33" t="s">
        <v>170</v>
      </c>
      <c r="F59" s="33" t="s">
        <v>279</v>
      </c>
      <c r="H59" s="86" t="s">
        <v>293</v>
      </c>
      <c r="I59" s="86"/>
    </row>
    <row r="60" spans="1:9">
      <c r="A60" s="34" t="s">
        <v>2</v>
      </c>
      <c r="B60" s="60"/>
      <c r="C60" s="60"/>
      <c r="D60" s="60"/>
      <c r="E60" s="60"/>
      <c r="F60" s="62">
        <f>SUM(B60:E60)</f>
        <v>0</v>
      </c>
      <c r="H60" s="86"/>
      <c r="I60" s="86"/>
    </row>
    <row r="61" spans="1:9">
      <c r="A61" s="34" t="s">
        <v>3</v>
      </c>
      <c r="B61" s="60"/>
      <c r="C61" s="60"/>
      <c r="D61" s="60"/>
      <c r="E61" s="60"/>
      <c r="F61" s="6"/>
      <c r="H61" s="86"/>
      <c r="I61" s="86"/>
    </row>
    <row r="62" spans="1:9">
      <c r="A62" s="34" t="s">
        <v>4</v>
      </c>
      <c r="B62" s="60"/>
      <c r="C62" s="60"/>
      <c r="D62" s="71"/>
      <c r="E62" s="17"/>
      <c r="F62" s="6"/>
      <c r="H62" s="86"/>
      <c r="I62" s="86"/>
    </row>
    <row r="63" spans="1:9" ht="14.25" customHeight="1">
      <c r="A63" s="34" t="s">
        <v>5</v>
      </c>
      <c r="B63" s="60"/>
      <c r="C63" s="60"/>
      <c r="D63" s="71"/>
      <c r="E63" s="17"/>
    </row>
    <row r="64" spans="1:9">
      <c r="A64" s="19"/>
      <c r="B64" s="17"/>
      <c r="C64" s="17"/>
      <c r="D64" s="17"/>
      <c r="E64" s="17"/>
    </row>
    <row r="65" spans="1:8">
      <c r="A65" s="23" t="s">
        <v>254</v>
      </c>
      <c r="B65" s="17"/>
      <c r="C65" s="17"/>
      <c r="D65" s="17"/>
      <c r="E65" s="17"/>
    </row>
    <row r="66" spans="1:8">
      <c r="A66" s="19"/>
      <c r="B66" s="17"/>
      <c r="C66" s="17"/>
      <c r="D66" s="17"/>
      <c r="E66" s="17"/>
    </row>
    <row r="67" spans="1:8">
      <c r="B67" s="6"/>
      <c r="C67" s="14"/>
      <c r="D67" s="14"/>
      <c r="E67" s="14"/>
      <c r="F67" s="6"/>
    </row>
    <row r="68" spans="1:8" ht="25.5">
      <c r="A68" s="33" t="s">
        <v>41</v>
      </c>
      <c r="B68" s="33" t="s">
        <v>16</v>
      </c>
      <c r="C68" s="33" t="s">
        <v>0</v>
      </c>
      <c r="D68" s="33" t="s">
        <v>432</v>
      </c>
      <c r="E68" s="33" t="s">
        <v>170</v>
      </c>
      <c r="F68" s="33" t="s">
        <v>1</v>
      </c>
    </row>
    <row r="69" spans="1:8">
      <c r="A69" s="34" t="s">
        <v>2</v>
      </c>
      <c r="B69" s="60">
        <v>239261.56</v>
      </c>
      <c r="C69" s="60">
        <v>130459.48</v>
      </c>
      <c r="D69" s="60">
        <v>13843.6</v>
      </c>
      <c r="E69" s="60">
        <v>598.5</v>
      </c>
      <c r="F69" s="62">
        <f>SUM(B69:E69)</f>
        <v>384163.13999999996</v>
      </c>
    </row>
    <row r="70" spans="1:8">
      <c r="A70" s="34" t="s">
        <v>3</v>
      </c>
      <c r="B70" s="60">
        <v>8699</v>
      </c>
      <c r="C70" s="60">
        <v>1322</v>
      </c>
      <c r="D70" s="60">
        <v>95</v>
      </c>
      <c r="E70" s="60">
        <v>14</v>
      </c>
      <c r="F70" s="6"/>
    </row>
    <row r="71" spans="1:8">
      <c r="A71" s="34" t="s">
        <v>165</v>
      </c>
      <c r="B71" s="60"/>
      <c r="C71" s="60">
        <v>4448175</v>
      </c>
      <c r="D71" s="71"/>
      <c r="E71" s="15"/>
      <c r="F71" s="6"/>
    </row>
    <row r="72" spans="1:8">
      <c r="A72" s="34" t="s">
        <v>25</v>
      </c>
      <c r="B72" s="60">
        <v>8699</v>
      </c>
      <c r="C72" s="60">
        <v>1322</v>
      </c>
      <c r="D72" s="71">
        <v>95</v>
      </c>
      <c r="E72" s="15"/>
      <c r="F72" s="6"/>
    </row>
    <row r="73" spans="1:8">
      <c r="A73" s="34" t="s">
        <v>26</v>
      </c>
      <c r="B73" s="60">
        <v>106</v>
      </c>
      <c r="C73" s="60">
        <v>66</v>
      </c>
      <c r="D73" s="71">
        <v>20</v>
      </c>
      <c r="E73" s="15"/>
      <c r="F73" s="6"/>
    </row>
    <row r="74" spans="1:8">
      <c r="B74" s="6"/>
      <c r="C74" s="6"/>
      <c r="D74" s="6"/>
      <c r="E74" s="6"/>
      <c r="F74" s="6"/>
    </row>
    <row r="75" spans="1:8" ht="27">
      <c r="A75" s="33" t="s">
        <v>42</v>
      </c>
      <c r="B75" s="33" t="s">
        <v>16</v>
      </c>
      <c r="C75" s="33" t="s">
        <v>459</v>
      </c>
      <c r="D75" s="33" t="s">
        <v>432</v>
      </c>
      <c r="E75" s="33" t="s">
        <v>460</v>
      </c>
      <c r="F75" s="33" t="s">
        <v>1</v>
      </c>
    </row>
    <row r="76" spans="1:8">
      <c r="A76" s="34" t="s">
        <v>2</v>
      </c>
      <c r="B76" s="60">
        <v>68036.12</v>
      </c>
      <c r="C76" s="60">
        <v>81763.03</v>
      </c>
      <c r="D76" s="60"/>
      <c r="E76" s="60">
        <v>0</v>
      </c>
      <c r="F76" s="62">
        <f>SUM(B76:E76)</f>
        <v>149799.15</v>
      </c>
    </row>
    <row r="77" spans="1:8">
      <c r="A77" s="34" t="s">
        <v>3</v>
      </c>
      <c r="B77" s="60">
        <v>808</v>
      </c>
      <c r="C77" s="60">
        <v>297</v>
      </c>
      <c r="D77" s="71"/>
      <c r="E77" s="60">
        <v>9</v>
      </c>
      <c r="F77" s="6"/>
    </row>
    <row r="78" spans="1:8" ht="17.25" customHeight="1">
      <c r="A78" s="34" t="s">
        <v>259</v>
      </c>
      <c r="B78" s="60"/>
      <c r="C78" s="60">
        <v>776912</v>
      </c>
      <c r="D78" s="71"/>
      <c r="E78" s="15"/>
      <c r="F78" s="6"/>
      <c r="G78" s="17"/>
      <c r="H78" s="17"/>
    </row>
    <row r="79" spans="1:8">
      <c r="A79" s="34" t="s">
        <v>4</v>
      </c>
      <c r="B79" s="60" t="s">
        <v>446</v>
      </c>
      <c r="C79" s="60" t="s">
        <v>446</v>
      </c>
      <c r="D79" s="71"/>
      <c r="E79" s="15"/>
      <c r="F79" s="6"/>
      <c r="G79" s="17"/>
      <c r="H79" s="17"/>
    </row>
    <row r="80" spans="1:8">
      <c r="A80" s="34" t="s">
        <v>5</v>
      </c>
      <c r="B80" s="60">
        <v>25</v>
      </c>
      <c r="C80" s="60">
        <v>19</v>
      </c>
      <c r="D80" s="71"/>
      <c r="E80" s="15"/>
      <c r="F80" s="6"/>
    </row>
    <row r="81" spans="1:6">
      <c r="A81" s="19"/>
      <c r="B81" s="17"/>
      <c r="C81" s="17"/>
      <c r="D81" s="17"/>
      <c r="E81" s="17"/>
      <c r="F81" s="6"/>
    </row>
    <row r="82" spans="1:6">
      <c r="A82" s="23" t="s">
        <v>294</v>
      </c>
      <c r="B82" s="17"/>
      <c r="C82" s="17"/>
      <c r="D82" s="17"/>
      <c r="E82" s="17"/>
      <c r="F82" s="6"/>
    </row>
    <row r="83" spans="1:6">
      <c r="A83" s="23" t="s">
        <v>263</v>
      </c>
      <c r="B83" s="17"/>
      <c r="C83" s="17"/>
      <c r="D83" s="17"/>
      <c r="E83" s="17"/>
      <c r="F83" s="6"/>
    </row>
    <row r="84" spans="1:6">
      <c r="A84" s="19"/>
      <c r="B84" s="17"/>
      <c r="C84" s="17"/>
      <c r="D84" s="17"/>
      <c r="E84" s="17"/>
      <c r="F84" s="6"/>
    </row>
    <row r="85" spans="1:6">
      <c r="A85" s="23" t="s">
        <v>295</v>
      </c>
      <c r="B85" s="17"/>
      <c r="C85" s="17"/>
      <c r="D85" s="17"/>
      <c r="E85" s="17"/>
      <c r="F85" s="6"/>
    </row>
    <row r="86" spans="1:6">
      <c r="B86" s="6"/>
      <c r="C86" s="6"/>
      <c r="D86" s="6"/>
      <c r="E86" s="6"/>
      <c r="F86" s="6"/>
    </row>
    <row r="87" spans="1:6" ht="25.5">
      <c r="A87" s="33" t="s">
        <v>393</v>
      </c>
      <c r="B87" s="33" t="s">
        <v>16</v>
      </c>
      <c r="C87" s="33" t="s">
        <v>0</v>
      </c>
      <c r="D87" s="33" t="s">
        <v>432</v>
      </c>
      <c r="E87" s="33" t="s">
        <v>170</v>
      </c>
      <c r="F87" s="33" t="s">
        <v>1</v>
      </c>
    </row>
    <row r="88" spans="1:6">
      <c r="A88" s="34" t="s">
        <v>2</v>
      </c>
      <c r="B88" s="60">
        <v>186814.52000000002</v>
      </c>
      <c r="C88" s="60">
        <v>98868.160000000003</v>
      </c>
      <c r="D88" s="60"/>
      <c r="E88" s="60">
        <v>4479.42</v>
      </c>
      <c r="F88" s="62">
        <f>SUM(B88:E88)</f>
        <v>290162.10000000003</v>
      </c>
    </row>
    <row r="89" spans="1:6">
      <c r="A89" s="34" t="s">
        <v>3</v>
      </c>
      <c r="B89" s="60">
        <v>4031</v>
      </c>
      <c r="C89" s="60">
        <v>1624</v>
      </c>
      <c r="D89" s="60"/>
      <c r="E89" s="60">
        <v>94</v>
      </c>
      <c r="F89" s="6"/>
    </row>
    <row r="90" spans="1:6">
      <c r="A90" s="34" t="s">
        <v>106</v>
      </c>
      <c r="B90" s="60"/>
      <c r="C90" s="60">
        <v>13058</v>
      </c>
      <c r="D90" s="60"/>
      <c r="E90" s="15"/>
      <c r="F90" s="6"/>
    </row>
    <row r="91" spans="1:6">
      <c r="A91" s="34" t="s">
        <v>4</v>
      </c>
      <c r="B91" s="60"/>
      <c r="C91" s="60">
        <v>0</v>
      </c>
      <c r="D91" s="60"/>
      <c r="E91" s="15"/>
      <c r="F91" s="6"/>
    </row>
    <row r="92" spans="1:6">
      <c r="A92" s="34" t="s">
        <v>5</v>
      </c>
      <c r="B92" s="60">
        <v>41</v>
      </c>
      <c r="C92" s="60">
        <v>43</v>
      </c>
      <c r="D92" s="60"/>
      <c r="E92" s="15"/>
      <c r="F92" s="6"/>
    </row>
    <row r="93" spans="1:6">
      <c r="B93" s="6"/>
      <c r="C93" s="6"/>
      <c r="D93" s="6"/>
      <c r="E93" s="6"/>
      <c r="F93" s="6"/>
    </row>
    <row r="94" spans="1:6" ht="25.5">
      <c r="A94" s="33" t="s">
        <v>58</v>
      </c>
      <c r="B94" s="33" t="s">
        <v>16</v>
      </c>
      <c r="C94" s="33" t="s">
        <v>0</v>
      </c>
      <c r="D94" s="33" t="s">
        <v>432</v>
      </c>
      <c r="E94" s="33" t="s">
        <v>170</v>
      </c>
      <c r="F94" s="33" t="s">
        <v>282</v>
      </c>
    </row>
    <row r="95" spans="1:6">
      <c r="A95" s="34" t="s">
        <v>158</v>
      </c>
      <c r="B95" s="60">
        <v>18012.690000000039</v>
      </c>
      <c r="C95" s="60">
        <v>6523.43</v>
      </c>
      <c r="D95" s="60"/>
      <c r="E95" s="60">
        <v>26.62</v>
      </c>
      <c r="F95" s="62">
        <f>SUM(B95:E95)</f>
        <v>24562.740000000038</v>
      </c>
    </row>
    <row r="96" spans="1:6">
      <c r="A96" s="34" t="s">
        <v>3</v>
      </c>
      <c r="B96" s="60">
        <v>359</v>
      </c>
      <c r="C96" s="60">
        <v>46</v>
      </c>
      <c r="D96" s="60"/>
      <c r="E96" s="60">
        <v>1</v>
      </c>
      <c r="F96" s="6"/>
    </row>
    <row r="97" spans="1:7">
      <c r="A97" s="34" t="s">
        <v>261</v>
      </c>
      <c r="B97" s="60"/>
      <c r="C97" s="71">
        <v>128669</v>
      </c>
      <c r="D97" s="60"/>
      <c r="E97" s="16"/>
      <c r="F97" s="6"/>
    </row>
    <row r="98" spans="1:7" ht="14.25" customHeight="1">
      <c r="A98" s="34" t="s">
        <v>4</v>
      </c>
      <c r="B98" s="60">
        <v>0</v>
      </c>
      <c r="C98" s="71">
        <v>0</v>
      </c>
      <c r="D98" s="60"/>
      <c r="E98" s="16"/>
    </row>
    <row r="99" spans="1:7">
      <c r="A99" s="34" t="s">
        <v>5</v>
      </c>
      <c r="B99" s="60">
        <v>17</v>
      </c>
      <c r="C99" s="71">
        <v>9</v>
      </c>
      <c r="D99" s="60"/>
      <c r="E99" s="16"/>
    </row>
    <row r="100" spans="1:7">
      <c r="A100" s="27"/>
      <c r="B100" s="28"/>
      <c r="C100" s="16"/>
      <c r="D100" s="16"/>
      <c r="E100" s="16"/>
    </row>
    <row r="101" spans="1:7">
      <c r="B101" s="6"/>
      <c r="C101" s="6"/>
      <c r="D101" s="6"/>
      <c r="E101" s="6"/>
    </row>
    <row r="102" spans="1:7">
      <c r="B102" s="6"/>
      <c r="C102" s="6"/>
      <c r="D102" s="6"/>
      <c r="E102" s="6"/>
      <c r="F102" s="32"/>
      <c r="G102" s="32"/>
    </row>
    <row r="103" spans="1:7" ht="25.5">
      <c r="A103" s="33" t="s">
        <v>77</v>
      </c>
      <c r="B103" s="33" t="s">
        <v>16</v>
      </c>
      <c r="C103" s="33" t="s">
        <v>0</v>
      </c>
      <c r="D103" s="33" t="s">
        <v>432</v>
      </c>
      <c r="E103" s="33" t="s">
        <v>170</v>
      </c>
      <c r="F103" s="33" t="s">
        <v>1</v>
      </c>
    </row>
    <row r="104" spans="1:7">
      <c r="A104" s="34" t="s">
        <v>2</v>
      </c>
      <c r="B104" s="60"/>
      <c r="C104" s="60"/>
      <c r="D104" s="60"/>
      <c r="E104" s="60"/>
      <c r="F104" s="62">
        <v>2268866.2999999998</v>
      </c>
    </row>
    <row r="105" spans="1:7">
      <c r="A105" s="34" t="s">
        <v>3</v>
      </c>
      <c r="B105" s="60"/>
      <c r="C105" s="60"/>
      <c r="D105" s="71"/>
      <c r="E105" s="16"/>
      <c r="F105" s="6"/>
    </row>
    <row r="106" spans="1:7">
      <c r="A106" s="34" t="s">
        <v>4</v>
      </c>
      <c r="B106" s="60"/>
      <c r="C106" s="60"/>
      <c r="D106" s="71"/>
      <c r="E106" s="16"/>
      <c r="F106" s="6"/>
    </row>
    <row r="107" spans="1:7">
      <c r="A107" s="34" t="s">
        <v>5</v>
      </c>
      <c r="B107" s="60"/>
      <c r="C107" s="60"/>
      <c r="D107" s="71"/>
      <c r="E107" s="16"/>
      <c r="F107" s="6"/>
    </row>
    <row r="108" spans="1:7">
      <c r="B108" s="6"/>
      <c r="C108" s="6"/>
      <c r="D108" s="6"/>
      <c r="E108" s="6"/>
      <c r="F108" s="6"/>
    </row>
    <row r="109" spans="1:7">
      <c r="A109" s="54" t="s">
        <v>299</v>
      </c>
      <c r="B109" s="55"/>
      <c r="C109" s="6"/>
      <c r="D109" s="6"/>
      <c r="E109" s="6"/>
      <c r="F109" s="6"/>
    </row>
    <row r="110" spans="1:7">
      <c r="B110" s="6"/>
      <c r="C110" s="6"/>
      <c r="D110" s="6"/>
      <c r="E110" s="6"/>
      <c r="F110" s="6"/>
    </row>
    <row r="111" spans="1:7">
      <c r="B111" s="6"/>
      <c r="C111" s="6"/>
      <c r="D111" s="6"/>
      <c r="E111" s="6"/>
      <c r="F111" s="6"/>
    </row>
    <row r="112" spans="1:7">
      <c r="A112" s="56" t="s">
        <v>271</v>
      </c>
      <c r="B112" s="57" t="s">
        <v>272</v>
      </c>
      <c r="C112" s="57"/>
      <c r="D112" s="57"/>
      <c r="E112" s="6"/>
    </row>
    <row r="113" spans="1:6">
      <c r="B113" s="6"/>
      <c r="C113" s="6"/>
      <c r="D113" s="6"/>
      <c r="E113" s="6"/>
      <c r="F113" s="6"/>
    </row>
    <row r="114" spans="1:6">
      <c r="A114" s="33" t="s">
        <v>264</v>
      </c>
      <c r="B114" s="33"/>
      <c r="C114" s="6"/>
      <c r="D114" s="6"/>
      <c r="E114" s="6"/>
      <c r="F114" s="6"/>
    </row>
    <row r="115" spans="1:6">
      <c r="A115" s="34" t="s">
        <v>265</v>
      </c>
      <c r="B115" s="60"/>
      <c r="C115" s="6"/>
      <c r="D115" s="6"/>
      <c r="E115" s="6"/>
      <c r="F115" s="6"/>
    </row>
    <row r="116" spans="1:6">
      <c r="A116" s="34" t="s">
        <v>266</v>
      </c>
      <c r="B116" s="60"/>
      <c r="C116" s="6"/>
      <c r="D116" s="6"/>
      <c r="E116" s="6"/>
      <c r="F116" s="6"/>
    </row>
    <row r="117" spans="1:6">
      <c r="A117" s="34" t="s">
        <v>267</v>
      </c>
      <c r="B117" s="60"/>
      <c r="C117" s="6"/>
      <c r="D117" s="6"/>
      <c r="E117" s="6"/>
      <c r="F117" s="6"/>
    </row>
    <row r="118" spans="1:6">
      <c r="A118" s="34" t="s">
        <v>164</v>
      </c>
      <c r="B118" s="62">
        <f>SUM(B115:B117)</f>
        <v>0</v>
      </c>
      <c r="C118" s="6"/>
      <c r="D118" s="6"/>
      <c r="E118" s="6"/>
      <c r="F118" s="6"/>
    </row>
    <row r="119" spans="1:6">
      <c r="A119" s="33" t="s">
        <v>76</v>
      </c>
      <c r="B119" s="33"/>
      <c r="C119" s="6"/>
      <c r="D119" s="6"/>
      <c r="E119" s="6"/>
      <c r="F119" s="6"/>
    </row>
    <row r="120" spans="1:6">
      <c r="A120" s="34" t="s">
        <v>268</v>
      </c>
      <c r="B120" s="60"/>
      <c r="C120" s="6"/>
      <c r="D120" s="6"/>
      <c r="E120" s="6"/>
      <c r="F120" s="6"/>
    </row>
    <row r="121" spans="1:6">
      <c r="A121" s="34" t="s">
        <v>269</v>
      </c>
      <c r="B121" s="60"/>
      <c r="C121" s="6"/>
      <c r="D121" s="6"/>
      <c r="E121" s="6"/>
      <c r="F121" s="6"/>
    </row>
    <row r="122" spans="1:6">
      <c r="A122" s="34" t="s">
        <v>270</v>
      </c>
      <c r="B122" s="60"/>
      <c r="C122" s="6"/>
      <c r="D122" s="6"/>
      <c r="E122" s="6"/>
      <c r="F122" s="6"/>
    </row>
    <row r="123" spans="1:6">
      <c r="A123" s="34" t="s">
        <v>164</v>
      </c>
      <c r="B123" s="62">
        <f>SUM(B120:B122)</f>
        <v>0</v>
      </c>
      <c r="C123" s="6"/>
      <c r="D123" s="6"/>
      <c r="E123" s="6"/>
      <c r="F123" s="6"/>
    </row>
    <row r="124" spans="1:6">
      <c r="B124" s="6"/>
      <c r="C124" s="6"/>
      <c r="D124" s="6"/>
      <c r="E124" s="6"/>
      <c r="F124" s="6"/>
    </row>
    <row r="125" spans="1:6">
      <c r="A125" s="56" t="s">
        <v>271</v>
      </c>
      <c r="B125" s="57" t="s">
        <v>272</v>
      </c>
      <c r="C125" s="57"/>
      <c r="D125" s="57"/>
      <c r="E125" s="6"/>
    </row>
    <row r="127" spans="1:6">
      <c r="A127" s="33" t="s">
        <v>76</v>
      </c>
      <c r="B127" s="62"/>
    </row>
    <row r="128" spans="1:6">
      <c r="B128" s="25"/>
    </row>
    <row r="129" spans="1:5">
      <c r="A129" s="58" t="s">
        <v>271</v>
      </c>
      <c r="B129" s="59" t="s">
        <v>273</v>
      </c>
      <c r="C129" s="59"/>
      <c r="D129" s="59"/>
      <c r="E129" s="44"/>
    </row>
    <row r="130" spans="1:5">
      <c r="B130" s="25"/>
    </row>
    <row r="131" spans="1:5">
      <c r="A131" s="33" t="s">
        <v>274</v>
      </c>
      <c r="B131" s="33"/>
    </row>
    <row r="132" spans="1:5">
      <c r="A132" s="34" t="s">
        <v>265</v>
      </c>
      <c r="B132" s="60"/>
    </row>
    <row r="133" spans="1:5">
      <c r="A133" s="34" t="s">
        <v>266</v>
      </c>
      <c r="B133" s="60"/>
    </row>
    <row r="134" spans="1:5">
      <c r="A134" s="34" t="s">
        <v>267</v>
      </c>
      <c r="B134" s="60"/>
    </row>
    <row r="135" spans="1:5">
      <c r="A135" s="34" t="s">
        <v>268</v>
      </c>
      <c r="B135" s="60"/>
    </row>
    <row r="136" spans="1:5">
      <c r="A136" s="34" t="s">
        <v>269</v>
      </c>
      <c r="B136" s="60"/>
    </row>
    <row r="137" spans="1:5">
      <c r="A137" s="34" t="s">
        <v>270</v>
      </c>
      <c r="B137" s="60"/>
    </row>
    <row r="138" spans="1:5">
      <c r="A138" s="34" t="s">
        <v>275</v>
      </c>
      <c r="B138" s="60"/>
    </row>
    <row r="139" spans="1:5">
      <c r="A139" s="34" t="s">
        <v>164</v>
      </c>
      <c r="B139" s="62">
        <f>SUM(B132:B138)</f>
        <v>0</v>
      </c>
    </row>
    <row r="140" spans="1:5">
      <c r="B140" s="25"/>
    </row>
    <row r="141" spans="1:5">
      <c r="A141" s="58" t="s">
        <v>271</v>
      </c>
      <c r="B141" s="59" t="s">
        <v>276</v>
      </c>
      <c r="C141" s="59"/>
      <c r="D141" s="59"/>
    </row>
    <row r="142" spans="1:5">
      <c r="B142" s="25"/>
    </row>
    <row r="143" spans="1:5">
      <c r="A143" s="34" t="s">
        <v>76</v>
      </c>
      <c r="B143" s="34"/>
    </row>
    <row r="144" spans="1:5">
      <c r="B144" s="25"/>
    </row>
    <row r="145" spans="1:7">
      <c r="A145" s="57" t="s">
        <v>300</v>
      </c>
      <c r="B145" s="59" t="s">
        <v>277</v>
      </c>
      <c r="C145" s="59"/>
      <c r="D145" s="59"/>
    </row>
    <row r="147" spans="1:7">
      <c r="A147" s="34" t="s">
        <v>137</v>
      </c>
      <c r="B147" s="60"/>
    </row>
    <row r="148" spans="1:7">
      <c r="A148" s="34" t="s">
        <v>76</v>
      </c>
      <c r="B148" s="60"/>
    </row>
    <row r="149" spans="1:7">
      <c r="A149" s="34" t="s">
        <v>164</v>
      </c>
      <c r="B149" s="62">
        <f>SUM(B147:B148)</f>
        <v>0</v>
      </c>
    </row>
    <row r="150" spans="1:7">
      <c r="B150" s="25"/>
    </row>
    <row r="151" spans="1:7">
      <c r="A151" s="58" t="s">
        <v>271</v>
      </c>
      <c r="B151" s="59" t="s">
        <v>276</v>
      </c>
      <c r="C151" s="59"/>
      <c r="D151" s="59"/>
    </row>
    <row r="152" spans="1:7">
      <c r="B152" s="25"/>
    </row>
    <row r="153" spans="1:7">
      <c r="A153" s="34" t="s">
        <v>76</v>
      </c>
      <c r="B153" s="62"/>
    </row>
    <row r="154" spans="1:7">
      <c r="B154" s="6"/>
      <c r="C154" s="6"/>
      <c r="D154" s="6"/>
      <c r="E154" s="6"/>
      <c r="F154" s="6"/>
    </row>
    <row r="155" spans="1:7">
      <c r="B155" s="6"/>
      <c r="C155" s="6"/>
      <c r="D155" s="6"/>
      <c r="E155" s="6"/>
      <c r="F155" s="6"/>
    </row>
    <row r="156" spans="1:7">
      <c r="B156" s="6"/>
      <c r="C156" s="6"/>
      <c r="D156" s="6"/>
      <c r="E156" s="6"/>
      <c r="F156" s="6"/>
    </row>
    <row r="157" spans="1:7">
      <c r="B157" s="6"/>
      <c r="C157" s="6"/>
      <c r="D157" s="6"/>
      <c r="E157" s="6"/>
      <c r="F157" s="6"/>
    </row>
    <row r="158" spans="1:7">
      <c r="B158" s="6"/>
      <c r="C158" s="6"/>
      <c r="D158" s="6"/>
      <c r="E158" s="6"/>
      <c r="F158" s="6"/>
    </row>
    <row r="159" spans="1:7" ht="25.5">
      <c r="A159" s="33" t="s">
        <v>1</v>
      </c>
      <c r="B159" s="33" t="s">
        <v>16</v>
      </c>
      <c r="C159" s="33" t="s">
        <v>0</v>
      </c>
      <c r="D159" s="33" t="s">
        <v>432</v>
      </c>
      <c r="E159" s="33" t="s">
        <v>170</v>
      </c>
      <c r="F159" s="33" t="s">
        <v>1</v>
      </c>
      <c r="G159" s="6"/>
    </row>
    <row r="160" spans="1:7">
      <c r="A160" s="34" t="s">
        <v>61</v>
      </c>
      <c r="B160" s="60"/>
      <c r="C160" s="60"/>
      <c r="D160" s="60"/>
      <c r="E160" s="60"/>
      <c r="F160" s="62"/>
      <c r="G160" s="6"/>
    </row>
    <row r="161" spans="2:6">
      <c r="B161" s="6"/>
      <c r="C161" s="6"/>
      <c r="D161" s="6"/>
      <c r="E161" s="6"/>
      <c r="F161" s="6"/>
    </row>
    <row r="162" spans="2:6">
      <c r="B162" s="6"/>
      <c r="C162" s="6"/>
      <c r="D162" s="6"/>
      <c r="E162" s="6"/>
      <c r="F162" s="6"/>
    </row>
    <row r="163" spans="2:6">
      <c r="B163" s="6"/>
      <c r="C163" s="6"/>
      <c r="D163" s="6"/>
      <c r="E163" s="6"/>
      <c r="F163" s="6"/>
    </row>
    <row r="164" spans="2:6">
      <c r="B164" s="6"/>
      <c r="C164" s="6"/>
      <c r="D164" s="6"/>
      <c r="E164" s="6"/>
      <c r="F164" s="6"/>
    </row>
    <row r="165" spans="2:6">
      <c r="B165" s="6"/>
      <c r="C165" s="6"/>
      <c r="D165" s="6"/>
      <c r="E165" s="6"/>
      <c r="F165" s="6"/>
    </row>
    <row r="166" spans="2:6">
      <c r="B166" s="6"/>
      <c r="C166" s="6"/>
      <c r="D166" s="6"/>
      <c r="E166" s="6"/>
      <c r="F166" s="6"/>
    </row>
    <row r="167" spans="2:6">
      <c r="B167" s="6"/>
      <c r="C167" s="6"/>
      <c r="D167" s="6"/>
      <c r="E167" s="6"/>
      <c r="F167" s="6"/>
    </row>
    <row r="168" spans="2:6">
      <c r="B168" s="6"/>
      <c r="C168" s="6"/>
      <c r="D168" s="6"/>
      <c r="E168" s="6"/>
      <c r="F168" s="6"/>
    </row>
    <row r="169" spans="2:6">
      <c r="B169" s="6"/>
      <c r="C169" s="6"/>
      <c r="D169" s="6"/>
      <c r="E169" s="6"/>
      <c r="F169" s="6"/>
    </row>
    <row r="170" spans="2:6">
      <c r="B170" s="6"/>
      <c r="C170" s="6"/>
      <c r="D170" s="6"/>
      <c r="E170" s="6"/>
      <c r="F170" s="6"/>
    </row>
    <row r="171" spans="2:6">
      <c r="B171" s="6"/>
      <c r="C171" s="6"/>
      <c r="D171" s="6"/>
      <c r="E171" s="6"/>
      <c r="F171" s="6"/>
    </row>
    <row r="172" spans="2:6">
      <c r="B172" s="6"/>
      <c r="C172" s="6"/>
      <c r="D172" s="6"/>
      <c r="E172" s="6"/>
      <c r="F172" s="6"/>
    </row>
    <row r="173" spans="2:6">
      <c r="B173" s="6"/>
      <c r="C173" s="6"/>
      <c r="D173" s="6"/>
      <c r="E173" s="6"/>
      <c r="F173" s="6"/>
    </row>
    <row r="174" spans="2:6">
      <c r="B174" s="6"/>
      <c r="C174" s="6"/>
      <c r="D174" s="6"/>
      <c r="E174" s="6"/>
      <c r="F174" s="6"/>
    </row>
    <row r="175" spans="2:6">
      <c r="B175" s="6"/>
      <c r="C175" s="6"/>
      <c r="D175" s="6"/>
      <c r="E175" s="6"/>
      <c r="F175" s="6"/>
    </row>
    <row r="176" spans="2:6">
      <c r="B176" s="6"/>
      <c r="C176" s="6"/>
      <c r="D176" s="6"/>
      <c r="E176" s="6"/>
      <c r="F176" s="6"/>
    </row>
    <row r="177" spans="2:6">
      <c r="B177" s="6"/>
      <c r="C177" s="6"/>
      <c r="D177" s="6"/>
      <c r="E177" s="6"/>
      <c r="F177" s="6"/>
    </row>
    <row r="178" spans="2:6">
      <c r="B178" s="6"/>
      <c r="C178" s="6"/>
      <c r="D178" s="6"/>
      <c r="E178" s="6"/>
      <c r="F178" s="6"/>
    </row>
    <row r="179" spans="2:6">
      <c r="B179" s="6"/>
      <c r="C179" s="6"/>
      <c r="D179" s="6"/>
      <c r="E179" s="6"/>
      <c r="F179" s="6"/>
    </row>
    <row r="180" spans="2:6">
      <c r="B180" s="6"/>
      <c r="C180" s="6"/>
      <c r="D180" s="6"/>
      <c r="E180" s="6"/>
      <c r="F180" s="6"/>
    </row>
    <row r="181" spans="2:6">
      <c r="B181" s="6"/>
      <c r="C181" s="6"/>
      <c r="D181" s="6"/>
      <c r="E181" s="6"/>
      <c r="F181" s="6"/>
    </row>
    <row r="182" spans="2:6">
      <c r="B182" s="6"/>
      <c r="C182" s="6"/>
      <c r="D182" s="6"/>
      <c r="E182" s="6"/>
      <c r="F182" s="6"/>
    </row>
    <row r="183" spans="2:6">
      <c r="B183" s="6"/>
      <c r="C183" s="6"/>
      <c r="D183" s="6"/>
      <c r="E183" s="6"/>
      <c r="F183" s="6"/>
    </row>
    <row r="184" spans="2:6">
      <c r="B184" s="6"/>
      <c r="C184" s="6"/>
      <c r="D184" s="6"/>
      <c r="E184" s="6"/>
      <c r="F184" s="6"/>
    </row>
    <row r="185" spans="2:6">
      <c r="B185" s="6"/>
      <c r="C185" s="6"/>
      <c r="D185" s="6"/>
      <c r="E185" s="6"/>
      <c r="F185" s="6"/>
    </row>
    <row r="186" spans="2:6">
      <c r="B186" s="6"/>
      <c r="C186" s="6"/>
      <c r="D186" s="6"/>
      <c r="E186" s="6"/>
      <c r="F186" s="6"/>
    </row>
    <row r="187" spans="2:6">
      <c r="B187" s="6"/>
      <c r="C187" s="6"/>
      <c r="D187" s="6"/>
      <c r="E187" s="6"/>
      <c r="F187" s="6"/>
    </row>
    <row r="188" spans="2:6">
      <c r="B188" s="6"/>
      <c r="C188" s="6"/>
      <c r="D188" s="6"/>
      <c r="E188" s="6"/>
      <c r="F188" s="6"/>
    </row>
    <row r="189" spans="2:6">
      <c r="B189" s="6"/>
      <c r="C189" s="6"/>
      <c r="D189" s="6"/>
      <c r="E189" s="6"/>
      <c r="F189" s="6"/>
    </row>
    <row r="190" spans="2:6">
      <c r="B190" s="6"/>
      <c r="C190" s="6"/>
      <c r="D190" s="6"/>
      <c r="E190" s="6"/>
      <c r="F190" s="6"/>
    </row>
    <row r="191" spans="2:6">
      <c r="B191" s="6"/>
      <c r="C191" s="6"/>
      <c r="D191" s="6"/>
      <c r="E191" s="6"/>
      <c r="F191" s="6"/>
    </row>
    <row r="192" spans="2:6">
      <c r="B192" s="6"/>
      <c r="C192" s="6"/>
      <c r="D192" s="6"/>
      <c r="E192" s="6"/>
      <c r="F192" s="6"/>
    </row>
    <row r="193" spans="2:6">
      <c r="B193" s="6"/>
      <c r="C193" s="6"/>
      <c r="D193" s="6"/>
      <c r="E193" s="6"/>
      <c r="F193" s="6"/>
    </row>
    <row r="194" spans="2:6">
      <c r="B194" s="6"/>
      <c r="C194" s="6"/>
      <c r="D194" s="6"/>
      <c r="E194" s="6"/>
      <c r="F194" s="6"/>
    </row>
    <row r="195" spans="2:6">
      <c r="B195" s="6"/>
      <c r="C195" s="6"/>
      <c r="D195" s="6"/>
      <c r="E195" s="6"/>
      <c r="F195" s="6"/>
    </row>
    <row r="196" spans="2:6">
      <c r="B196" s="6"/>
      <c r="C196" s="6"/>
      <c r="D196" s="6"/>
      <c r="E196" s="6"/>
      <c r="F196" s="6"/>
    </row>
    <row r="197" spans="2:6">
      <c r="B197" s="6"/>
      <c r="C197" s="6"/>
      <c r="D197" s="6"/>
      <c r="E197" s="6"/>
      <c r="F197" s="6"/>
    </row>
    <row r="198" spans="2:6">
      <c r="B198" s="6"/>
      <c r="C198" s="6"/>
      <c r="D198" s="6"/>
      <c r="E198" s="6"/>
      <c r="F198" s="6"/>
    </row>
    <row r="199" spans="2:6">
      <c r="B199" s="6"/>
      <c r="C199" s="6"/>
      <c r="D199" s="6"/>
      <c r="E199" s="6"/>
      <c r="F199" s="6"/>
    </row>
    <row r="200" spans="2:6">
      <c r="B200" s="6"/>
      <c r="C200" s="6"/>
      <c r="D200" s="6"/>
      <c r="E200" s="6"/>
      <c r="F200" s="6"/>
    </row>
    <row r="201" spans="2:6">
      <c r="B201" s="6"/>
      <c r="C201" s="6"/>
      <c r="D201" s="6"/>
      <c r="E201" s="6"/>
      <c r="F201" s="6"/>
    </row>
    <row r="202" spans="2:6">
      <c r="B202" s="6"/>
      <c r="C202" s="6"/>
      <c r="D202" s="6"/>
      <c r="E202" s="6"/>
      <c r="F202" s="6"/>
    </row>
    <row r="203" spans="2:6">
      <c r="B203" s="6"/>
      <c r="C203" s="6"/>
      <c r="D203" s="6"/>
      <c r="E203" s="6"/>
      <c r="F203" s="6"/>
    </row>
    <row r="204" spans="2:6">
      <c r="B204" s="6"/>
      <c r="C204" s="6"/>
      <c r="D204" s="6"/>
      <c r="E204" s="6"/>
      <c r="F204" s="6"/>
    </row>
    <row r="205" spans="2:6">
      <c r="B205" s="6"/>
      <c r="C205" s="6"/>
      <c r="D205" s="6"/>
      <c r="E205" s="6"/>
      <c r="F205" s="6"/>
    </row>
    <row r="206" spans="2:6">
      <c r="B206" s="6"/>
      <c r="C206" s="6"/>
      <c r="D206" s="6"/>
      <c r="E206" s="6"/>
      <c r="F206" s="6"/>
    </row>
    <row r="207" spans="2:6">
      <c r="B207" s="6"/>
      <c r="C207" s="6"/>
      <c r="D207" s="6"/>
      <c r="E207" s="6"/>
      <c r="F207" s="6"/>
    </row>
    <row r="208" spans="2:6">
      <c r="B208" s="6"/>
      <c r="C208" s="6"/>
      <c r="D208" s="6"/>
      <c r="E208" s="6"/>
      <c r="F208" s="6"/>
    </row>
    <row r="209" spans="2:6">
      <c r="B209" s="6"/>
      <c r="C209" s="6"/>
      <c r="D209" s="6"/>
      <c r="E209" s="6"/>
      <c r="F209" s="6"/>
    </row>
    <row r="210" spans="2:6">
      <c r="B210" s="6"/>
      <c r="C210" s="6"/>
      <c r="D210" s="6"/>
      <c r="E210" s="6"/>
      <c r="F210" s="6"/>
    </row>
    <row r="211" spans="2:6">
      <c r="B211" s="6"/>
      <c r="C211" s="6"/>
      <c r="D211" s="6"/>
      <c r="E211" s="6"/>
      <c r="F211" s="6"/>
    </row>
    <row r="212" spans="2:6">
      <c r="B212" s="6"/>
      <c r="C212" s="6"/>
      <c r="D212" s="6"/>
      <c r="E212" s="6"/>
      <c r="F212" s="6"/>
    </row>
    <row r="213" spans="2:6">
      <c r="B213" s="6"/>
      <c r="C213" s="6"/>
      <c r="D213" s="6"/>
      <c r="E213" s="6"/>
      <c r="F213" s="6"/>
    </row>
    <row r="214" spans="2:6">
      <c r="B214" s="6"/>
      <c r="C214" s="6"/>
      <c r="D214" s="6"/>
      <c r="E214" s="6"/>
      <c r="F214" s="6"/>
    </row>
    <row r="215" spans="2:6">
      <c r="B215" s="6"/>
      <c r="C215" s="6"/>
      <c r="D215" s="6"/>
      <c r="E215" s="6"/>
      <c r="F215" s="6"/>
    </row>
    <row r="216" spans="2:6">
      <c r="B216" s="6"/>
      <c r="C216" s="6"/>
      <c r="D216" s="6"/>
      <c r="E216" s="6"/>
      <c r="F216" s="6"/>
    </row>
    <row r="217" spans="2:6">
      <c r="B217" s="6"/>
      <c r="C217" s="6"/>
      <c r="D217" s="6"/>
      <c r="E217" s="6"/>
      <c r="F217" s="6"/>
    </row>
    <row r="218" spans="2:6">
      <c r="B218" s="6"/>
      <c r="C218" s="6"/>
      <c r="D218" s="6"/>
      <c r="E218" s="6"/>
      <c r="F218" s="6"/>
    </row>
    <row r="219" spans="2:6">
      <c r="B219" s="6"/>
      <c r="C219" s="6"/>
      <c r="D219" s="6"/>
      <c r="E219" s="6"/>
      <c r="F219" s="6"/>
    </row>
    <row r="220" spans="2:6">
      <c r="B220" s="6"/>
      <c r="C220" s="6"/>
      <c r="D220" s="6"/>
      <c r="E220" s="6"/>
      <c r="F220" s="6"/>
    </row>
    <row r="221" spans="2:6">
      <c r="B221" s="6"/>
      <c r="C221" s="6"/>
      <c r="D221" s="6"/>
      <c r="E221" s="6"/>
      <c r="F221" s="6"/>
    </row>
    <row r="222" spans="2:6">
      <c r="B222" s="6"/>
      <c r="C222" s="6"/>
      <c r="D222" s="6"/>
      <c r="E222" s="6"/>
      <c r="F222" s="6"/>
    </row>
    <row r="223" spans="2:6">
      <c r="B223" s="6"/>
      <c r="C223" s="6"/>
      <c r="D223" s="6"/>
      <c r="E223" s="6"/>
      <c r="F223" s="6"/>
    </row>
    <row r="224" spans="2:6">
      <c r="B224" s="6"/>
      <c r="C224" s="6"/>
      <c r="D224" s="6"/>
      <c r="E224" s="6"/>
      <c r="F224" s="6"/>
    </row>
    <row r="225" spans="2:6">
      <c r="B225" s="6"/>
      <c r="C225" s="6"/>
      <c r="D225" s="6"/>
      <c r="E225" s="6"/>
      <c r="F225" s="6"/>
    </row>
    <row r="226" spans="2:6">
      <c r="B226" s="6"/>
      <c r="C226" s="6"/>
      <c r="D226" s="6"/>
      <c r="E226" s="6"/>
      <c r="F226" s="6"/>
    </row>
    <row r="227" spans="2:6">
      <c r="B227" s="6"/>
      <c r="C227" s="6"/>
      <c r="D227" s="6"/>
      <c r="E227" s="6"/>
      <c r="F227" s="6"/>
    </row>
    <row r="228" spans="2:6">
      <c r="B228" s="6"/>
      <c r="C228" s="6"/>
      <c r="D228" s="6"/>
      <c r="E228" s="6"/>
      <c r="F228" s="6"/>
    </row>
    <row r="229" spans="2:6">
      <c r="B229" s="6"/>
      <c r="C229" s="6"/>
      <c r="D229" s="6"/>
      <c r="E229" s="6"/>
      <c r="F229" s="6"/>
    </row>
    <row r="230" spans="2:6">
      <c r="B230" s="6"/>
      <c r="C230" s="6"/>
      <c r="D230" s="6"/>
      <c r="E230" s="6"/>
      <c r="F230" s="6"/>
    </row>
    <row r="231" spans="2:6">
      <c r="B231" s="6"/>
      <c r="C231" s="6"/>
      <c r="D231" s="6"/>
      <c r="E231" s="6"/>
      <c r="F231" s="6"/>
    </row>
    <row r="232" spans="2:6">
      <c r="B232" s="6"/>
      <c r="C232" s="6"/>
      <c r="D232" s="6"/>
      <c r="E232" s="6"/>
      <c r="F232" s="6"/>
    </row>
    <row r="233" spans="2:6">
      <c r="B233" s="6"/>
      <c r="C233" s="6"/>
      <c r="D233" s="6"/>
      <c r="E233" s="6"/>
      <c r="F233" s="6"/>
    </row>
    <row r="234" spans="2:6">
      <c r="B234" s="6"/>
      <c r="C234" s="6"/>
      <c r="D234" s="6"/>
      <c r="E234" s="6"/>
      <c r="F234" s="6"/>
    </row>
    <row r="235" spans="2:6">
      <c r="B235" s="6"/>
      <c r="C235" s="6"/>
      <c r="D235" s="6"/>
      <c r="E235" s="6"/>
      <c r="F235" s="6"/>
    </row>
    <row r="236" spans="2:6">
      <c r="B236" s="6"/>
      <c r="C236" s="6"/>
      <c r="D236" s="6"/>
      <c r="E236" s="6"/>
      <c r="F236" s="6"/>
    </row>
    <row r="237" spans="2:6">
      <c r="B237" s="6"/>
      <c r="C237" s="6"/>
      <c r="D237" s="6"/>
      <c r="E237" s="6"/>
      <c r="F237" s="6"/>
    </row>
    <row r="238" spans="2:6">
      <c r="B238" s="6"/>
      <c r="C238" s="6"/>
      <c r="D238" s="6"/>
      <c r="E238" s="6"/>
      <c r="F238" s="6"/>
    </row>
    <row r="239" spans="2:6">
      <c r="B239" s="6"/>
      <c r="C239" s="6"/>
      <c r="D239" s="6"/>
      <c r="E239" s="6"/>
      <c r="F239" s="6"/>
    </row>
    <row r="240" spans="2:6">
      <c r="B240" s="6"/>
      <c r="C240" s="6"/>
      <c r="D240" s="6"/>
      <c r="E240" s="6"/>
      <c r="F240" s="6"/>
    </row>
    <row r="241" spans="2:6">
      <c r="B241" s="6"/>
      <c r="C241" s="6"/>
      <c r="D241" s="6"/>
      <c r="E241" s="6"/>
      <c r="F241" s="6"/>
    </row>
    <row r="242" spans="2:6">
      <c r="B242" s="6"/>
      <c r="C242" s="6"/>
      <c r="D242" s="6"/>
      <c r="E242" s="6"/>
      <c r="F242" s="6"/>
    </row>
    <row r="243" spans="2:6">
      <c r="B243" s="6"/>
      <c r="C243" s="6"/>
      <c r="D243" s="6"/>
      <c r="E243" s="6"/>
      <c r="F243" s="6"/>
    </row>
    <row r="244" spans="2:6">
      <c r="B244" s="6"/>
      <c r="C244" s="6"/>
      <c r="D244" s="6"/>
      <c r="E244" s="6"/>
      <c r="F244" s="6"/>
    </row>
    <row r="245" spans="2:6">
      <c r="B245" s="6"/>
      <c r="C245" s="6"/>
      <c r="D245" s="6"/>
      <c r="E245" s="6"/>
      <c r="F245" s="6"/>
    </row>
    <row r="246" spans="2:6">
      <c r="B246" s="6"/>
      <c r="C246" s="6"/>
      <c r="D246" s="6"/>
      <c r="E246" s="6"/>
      <c r="F246" s="6"/>
    </row>
    <row r="247" spans="2:6">
      <c r="B247" s="6"/>
      <c r="C247" s="6"/>
      <c r="D247" s="6"/>
      <c r="E247" s="6"/>
      <c r="F247" s="6"/>
    </row>
    <row r="248" spans="2:6">
      <c r="B248" s="6"/>
      <c r="C248" s="6"/>
      <c r="D248" s="6"/>
      <c r="E248" s="6"/>
      <c r="F248" s="6"/>
    </row>
    <row r="249" spans="2:6">
      <c r="B249" s="6"/>
      <c r="C249" s="6"/>
      <c r="D249" s="6"/>
      <c r="E249" s="6"/>
      <c r="F249" s="6"/>
    </row>
    <row r="250" spans="2:6">
      <c r="B250" s="6"/>
      <c r="C250" s="6"/>
      <c r="D250" s="6"/>
      <c r="E250" s="6"/>
      <c r="F250" s="6"/>
    </row>
    <row r="251" spans="2:6">
      <c r="B251" s="6"/>
      <c r="C251" s="6"/>
      <c r="D251" s="6"/>
      <c r="E251" s="6"/>
      <c r="F251" s="6"/>
    </row>
    <row r="252" spans="2:6">
      <c r="B252" s="6"/>
      <c r="C252" s="6"/>
      <c r="D252" s="6"/>
      <c r="E252" s="6"/>
      <c r="F252" s="6"/>
    </row>
    <row r="253" spans="2:6">
      <c r="B253" s="6"/>
      <c r="C253" s="6"/>
      <c r="D253" s="6"/>
      <c r="E253" s="6"/>
      <c r="F253" s="6"/>
    </row>
    <row r="254" spans="2:6">
      <c r="B254" s="6"/>
      <c r="C254" s="6"/>
      <c r="D254" s="6"/>
      <c r="E254" s="6"/>
      <c r="F254" s="6"/>
    </row>
    <row r="255" spans="2:6">
      <c r="B255" s="6"/>
      <c r="C255" s="6"/>
      <c r="D255" s="6"/>
      <c r="E255" s="6"/>
      <c r="F255" s="6"/>
    </row>
    <row r="256" spans="2:6">
      <c r="B256" s="6"/>
      <c r="C256" s="6"/>
      <c r="D256" s="6"/>
      <c r="E256" s="6"/>
      <c r="F256" s="6"/>
    </row>
    <row r="257" spans="2:6">
      <c r="B257" s="6"/>
      <c r="C257" s="6"/>
      <c r="D257" s="6"/>
      <c r="E257" s="6"/>
      <c r="F257" s="6"/>
    </row>
    <row r="258" spans="2:6">
      <c r="B258" s="6"/>
      <c r="C258" s="6"/>
      <c r="D258" s="6"/>
      <c r="E258" s="6"/>
      <c r="F258" s="6"/>
    </row>
    <row r="259" spans="2:6">
      <c r="B259" s="6"/>
      <c r="C259" s="6"/>
      <c r="D259" s="6"/>
      <c r="E259" s="6"/>
      <c r="F259" s="6"/>
    </row>
    <row r="260" spans="2:6">
      <c r="B260" s="6"/>
      <c r="C260" s="6"/>
      <c r="D260" s="6"/>
      <c r="E260" s="6"/>
      <c r="F260" s="6"/>
    </row>
    <row r="261" spans="2:6">
      <c r="B261" s="6"/>
      <c r="C261" s="6"/>
      <c r="D261" s="6"/>
      <c r="E261" s="6"/>
      <c r="F261" s="6"/>
    </row>
    <row r="262" spans="2:6">
      <c r="B262" s="6"/>
      <c r="C262" s="6"/>
      <c r="D262" s="6"/>
      <c r="E262" s="6"/>
      <c r="F262" s="6"/>
    </row>
    <row r="263" spans="2:6">
      <c r="B263" s="6"/>
      <c r="C263" s="6"/>
      <c r="D263" s="6"/>
      <c r="E263" s="6"/>
      <c r="F263" s="6"/>
    </row>
    <row r="264" spans="2:6">
      <c r="B264" s="6"/>
      <c r="C264" s="6"/>
      <c r="D264" s="6"/>
      <c r="E264" s="6"/>
      <c r="F264" s="6"/>
    </row>
    <row r="265" spans="2:6">
      <c r="B265" s="6"/>
      <c r="C265" s="6"/>
      <c r="D265" s="6"/>
      <c r="E265" s="6"/>
      <c r="F265" s="6"/>
    </row>
    <row r="266" spans="2:6">
      <c r="B266" s="6"/>
      <c r="C266" s="6"/>
      <c r="D266" s="6"/>
      <c r="E266" s="6"/>
      <c r="F266" s="6"/>
    </row>
    <row r="267" spans="2:6">
      <c r="B267" s="6"/>
      <c r="C267" s="6"/>
      <c r="D267" s="6"/>
      <c r="E267" s="6"/>
      <c r="F267" s="6"/>
    </row>
    <row r="268" spans="2:6">
      <c r="B268" s="6"/>
      <c r="C268" s="6"/>
      <c r="D268" s="6"/>
      <c r="E268" s="6"/>
      <c r="F268" s="6"/>
    </row>
    <row r="269" spans="2:6">
      <c r="B269" s="6"/>
      <c r="C269" s="6"/>
      <c r="D269" s="6"/>
      <c r="E269" s="6"/>
      <c r="F269" s="6"/>
    </row>
    <row r="270" spans="2:6">
      <c r="B270" s="6"/>
      <c r="C270" s="6"/>
      <c r="D270" s="6"/>
      <c r="E270" s="6"/>
      <c r="F270" s="6"/>
    </row>
    <row r="271" spans="2:6">
      <c r="B271" s="6"/>
      <c r="C271" s="6"/>
      <c r="D271" s="6"/>
      <c r="E271" s="6"/>
      <c r="F271" s="6"/>
    </row>
    <row r="272" spans="2:6">
      <c r="B272" s="6"/>
      <c r="C272" s="6"/>
      <c r="D272" s="6"/>
      <c r="E272" s="6"/>
      <c r="F272" s="6"/>
    </row>
    <row r="273" spans="2:6">
      <c r="B273" s="6"/>
      <c r="C273" s="6"/>
      <c r="D273" s="6"/>
      <c r="E273" s="6"/>
      <c r="F273" s="6"/>
    </row>
    <row r="274" spans="2:6">
      <c r="B274" s="6"/>
      <c r="C274" s="6"/>
      <c r="D274" s="6"/>
      <c r="E274" s="6"/>
      <c r="F274" s="6"/>
    </row>
    <row r="275" spans="2:6">
      <c r="B275" s="6"/>
      <c r="C275" s="6"/>
      <c r="D275" s="6"/>
      <c r="E275" s="6"/>
      <c r="F275" s="6"/>
    </row>
    <row r="276" spans="2:6">
      <c r="B276" s="6"/>
      <c r="C276" s="6"/>
      <c r="D276" s="6"/>
      <c r="E276" s="6"/>
      <c r="F276" s="6"/>
    </row>
    <row r="277" spans="2:6">
      <c r="B277" s="6"/>
      <c r="C277" s="6"/>
      <c r="D277" s="6"/>
      <c r="E277" s="6"/>
      <c r="F277" s="6"/>
    </row>
    <row r="278" spans="2:6">
      <c r="B278" s="6"/>
      <c r="C278" s="6"/>
      <c r="D278" s="6"/>
      <c r="E278" s="6"/>
      <c r="F278" s="6"/>
    </row>
    <row r="279" spans="2:6">
      <c r="B279" s="6"/>
      <c r="C279" s="6"/>
      <c r="D279" s="6"/>
      <c r="E279" s="6"/>
      <c r="F279" s="6"/>
    </row>
    <row r="280" spans="2:6">
      <c r="B280" s="6"/>
      <c r="C280" s="6"/>
      <c r="D280" s="6"/>
      <c r="E280" s="6"/>
      <c r="F280" s="6"/>
    </row>
    <row r="281" spans="2:6">
      <c r="B281" s="6"/>
      <c r="C281" s="6"/>
      <c r="D281" s="6"/>
      <c r="E281" s="6"/>
      <c r="F281" s="6"/>
    </row>
  </sheetData>
  <mergeCells count="1">
    <mergeCell ref="H59:I62"/>
  </mergeCells>
  <pageMargins left="0.7" right="0.7" top="0.75" bottom="0.75" header="0.3" footer="0.3"/>
  <pageSetup paperSize="9"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V134"/>
  <sheetViews>
    <sheetView zoomScaleNormal="100" workbookViewId="0">
      <selection activeCell="AW8" sqref="AW8"/>
    </sheetView>
  </sheetViews>
  <sheetFormatPr baseColWidth="10" defaultColWidth="11.42578125" defaultRowHeight="14.25"/>
  <cols>
    <col min="1" max="1" width="20.28515625" style="1" customWidth="1"/>
    <col min="2" max="2" width="11.42578125" style="1"/>
    <col min="3" max="3" width="11.42578125" style="20"/>
    <col min="4" max="4" width="7.28515625" style="1" customWidth="1"/>
    <col min="5" max="5" width="27.42578125" style="1" bestFit="1" customWidth="1"/>
    <col min="6" max="6" width="15.28515625" style="1" bestFit="1" customWidth="1"/>
    <col min="7" max="7" width="7.140625" style="1" customWidth="1"/>
    <col min="8" max="8" width="16" style="1" bestFit="1" customWidth="1"/>
    <col min="9" max="9" width="15" style="1" bestFit="1" customWidth="1"/>
    <col min="10" max="10" width="15" style="20" customWidth="1"/>
    <col min="11" max="11" width="15.140625" style="10" bestFit="1" customWidth="1"/>
    <col min="12" max="12" width="7.28515625" style="1" customWidth="1"/>
    <col min="13" max="13" width="15.140625" style="1" customWidth="1"/>
    <col min="14" max="14" width="20.28515625" style="1" customWidth="1"/>
    <col min="15" max="15" width="9.42578125" style="1" customWidth="1"/>
    <col min="16" max="16" width="16.42578125" style="1" customWidth="1"/>
    <col min="17" max="17" width="11.42578125" style="1"/>
    <col min="18" max="18" width="14.85546875" style="5" bestFit="1" customWidth="1"/>
    <col min="19" max="19" width="11.42578125" style="1"/>
    <col min="20" max="20" width="24.42578125" style="1" bestFit="1" customWidth="1"/>
    <col min="21" max="21" width="9.140625" style="1" bestFit="1" customWidth="1"/>
    <col min="22" max="22" width="32.7109375" style="5" customWidth="1"/>
    <col min="23" max="23" width="26.28515625" style="20" customWidth="1"/>
    <col min="24" max="25" width="11.42578125" style="20"/>
    <col min="26" max="26" width="7.28515625" style="1" customWidth="1"/>
    <col min="27" max="27" width="24.7109375" style="1" customWidth="1"/>
    <col min="28" max="28" width="12.7109375" style="1" bestFit="1" customWidth="1"/>
    <col min="29" max="29" width="15" style="5" customWidth="1"/>
    <col min="30" max="30" width="5.85546875" style="1" customWidth="1"/>
    <col min="31" max="31" width="14.42578125" style="1" bestFit="1" customWidth="1"/>
    <col min="32" max="32" width="16" style="1" customWidth="1"/>
    <col min="33" max="33" width="17.85546875" style="1" customWidth="1"/>
    <col min="34" max="34" width="42.5703125" style="1" bestFit="1" customWidth="1"/>
    <col min="35" max="35" width="18.85546875" style="1" customWidth="1"/>
    <col min="36" max="36" width="15.42578125" style="1" customWidth="1"/>
    <col min="37" max="37" width="14.140625" style="5" customWidth="1"/>
    <col min="38" max="38" width="29.85546875" style="1" customWidth="1"/>
    <col min="39" max="39" width="11.85546875" style="20" bestFit="1" customWidth="1"/>
    <col min="40" max="40" width="16.42578125" style="1" customWidth="1"/>
    <col min="41" max="41" width="11.28515625" style="1" customWidth="1"/>
    <col min="42" max="42" width="15.5703125" style="1" bestFit="1" customWidth="1"/>
    <col min="43" max="43" width="11.42578125" style="1"/>
    <col min="44" max="44" width="12.7109375" style="1" customWidth="1"/>
    <col min="45" max="45" width="6.7109375" style="20" customWidth="1"/>
    <col min="46" max="46" width="14" style="1" customWidth="1"/>
    <col min="47" max="48" width="15.140625" style="1" bestFit="1" customWidth="1"/>
    <col min="49" max="16384" width="11.42578125" style="1"/>
  </cols>
  <sheetData>
    <row r="2" spans="1:47" ht="18">
      <c r="A2" s="84" t="s">
        <v>0</v>
      </c>
      <c r="B2" s="85"/>
      <c r="C2" s="85"/>
      <c r="D2" s="85"/>
      <c r="E2" s="85"/>
      <c r="F2" s="85"/>
    </row>
    <row r="3" spans="1:47" ht="15">
      <c r="A3" s="97" t="s">
        <v>17</v>
      </c>
      <c r="B3" s="98"/>
      <c r="C3" s="98"/>
      <c r="D3" s="98"/>
      <c r="E3" s="98"/>
      <c r="F3" s="99"/>
    </row>
    <row r="6" spans="1:47" s="6" customFormat="1" ht="15" customHeight="1">
      <c r="A6" s="87" t="s">
        <v>67</v>
      </c>
      <c r="B6" s="89"/>
      <c r="C6" s="89"/>
      <c r="E6" s="87" t="s">
        <v>7</v>
      </c>
      <c r="F6" s="88"/>
      <c r="H6" s="87" t="s">
        <v>371</v>
      </c>
      <c r="I6" s="89"/>
      <c r="J6" s="89"/>
      <c r="K6" s="89"/>
      <c r="M6" s="87" t="s">
        <v>65</v>
      </c>
      <c r="N6" s="88"/>
      <c r="P6" s="87" t="s">
        <v>63</v>
      </c>
      <c r="Q6" s="89"/>
      <c r="R6" s="89"/>
      <c r="T6" s="87" t="s">
        <v>33</v>
      </c>
      <c r="U6" s="89"/>
      <c r="V6" s="89"/>
      <c r="W6" s="89"/>
      <c r="X6" s="89"/>
      <c r="AA6" s="87" t="s">
        <v>62</v>
      </c>
      <c r="AB6" s="89"/>
      <c r="AC6" s="89"/>
      <c r="AE6" s="87" t="s">
        <v>40</v>
      </c>
      <c r="AF6" s="88"/>
      <c r="AH6" s="87" t="s">
        <v>41</v>
      </c>
      <c r="AI6" s="89"/>
      <c r="AJ6" s="89"/>
      <c r="AL6" s="87" t="s">
        <v>42</v>
      </c>
      <c r="AM6" s="89"/>
      <c r="AN6" s="88"/>
      <c r="AP6" s="87" t="s">
        <v>393</v>
      </c>
      <c r="AQ6" s="89"/>
      <c r="AR6" s="89"/>
      <c r="AT6" s="87" t="s">
        <v>58</v>
      </c>
      <c r="AU6" s="88"/>
    </row>
    <row r="8" spans="1:47" ht="51">
      <c r="A8" s="33" t="s">
        <v>250</v>
      </c>
      <c r="B8" s="33" t="s">
        <v>175</v>
      </c>
      <c r="C8" s="33" t="s">
        <v>3</v>
      </c>
      <c r="E8" s="33" t="s">
        <v>250</v>
      </c>
      <c r="F8" s="33" t="s">
        <v>3</v>
      </c>
      <c r="H8" s="33" t="s">
        <v>250</v>
      </c>
      <c r="I8" s="33" t="s">
        <v>165</v>
      </c>
      <c r="J8" s="33" t="s">
        <v>3</v>
      </c>
      <c r="K8" s="33" t="s">
        <v>370</v>
      </c>
      <c r="M8" s="33" t="s">
        <v>59</v>
      </c>
      <c r="N8" s="33" t="s">
        <v>59</v>
      </c>
      <c r="P8" s="33" t="s">
        <v>250</v>
      </c>
      <c r="Q8" s="33" t="s">
        <v>165</v>
      </c>
      <c r="R8" s="33" t="s">
        <v>258</v>
      </c>
      <c r="T8" s="33" t="s">
        <v>250</v>
      </c>
      <c r="U8" s="33" t="s">
        <v>164</v>
      </c>
      <c r="V8" s="33" t="s">
        <v>17</v>
      </c>
      <c r="W8" s="33" t="s">
        <v>64</v>
      </c>
      <c r="X8" s="33" t="s">
        <v>154</v>
      </c>
      <c r="Y8" s="8"/>
      <c r="Z8" s="20"/>
      <c r="AA8" s="33"/>
      <c r="AB8" s="33" t="s">
        <v>175</v>
      </c>
      <c r="AC8" s="33" t="s">
        <v>3</v>
      </c>
      <c r="AE8" s="33" t="s">
        <v>95</v>
      </c>
      <c r="AF8" s="33" t="s">
        <v>96</v>
      </c>
      <c r="AH8" s="33" t="s">
        <v>250</v>
      </c>
      <c r="AI8" s="33" t="s">
        <v>165</v>
      </c>
      <c r="AJ8" s="33" t="s">
        <v>3</v>
      </c>
      <c r="AK8" s="9"/>
      <c r="AL8" s="33" t="s">
        <v>250</v>
      </c>
      <c r="AM8" s="33" t="s">
        <v>450</v>
      </c>
      <c r="AN8" s="33" t="s">
        <v>3</v>
      </c>
      <c r="AP8" s="33" t="s">
        <v>302</v>
      </c>
      <c r="AQ8" s="33" t="s">
        <v>175</v>
      </c>
      <c r="AR8" s="33" t="s">
        <v>3</v>
      </c>
      <c r="AT8" s="33" t="s">
        <v>250</v>
      </c>
      <c r="AU8" s="33" t="s">
        <v>3</v>
      </c>
    </row>
    <row r="9" spans="1:47" ht="14.1" customHeight="1">
      <c r="A9" s="34" t="s">
        <v>35</v>
      </c>
      <c r="B9" s="35">
        <v>12</v>
      </c>
      <c r="C9" s="35">
        <v>2</v>
      </c>
      <c r="E9" s="34" t="s">
        <v>311</v>
      </c>
      <c r="F9" s="35">
        <v>14</v>
      </c>
      <c r="H9" s="34" t="s">
        <v>18</v>
      </c>
      <c r="I9" s="35">
        <v>44407</v>
      </c>
      <c r="J9" s="35">
        <v>21</v>
      </c>
      <c r="K9" s="35"/>
      <c r="M9"/>
      <c r="N9"/>
      <c r="P9" s="64" t="s">
        <v>311</v>
      </c>
      <c r="Q9" s="65">
        <v>8858</v>
      </c>
      <c r="R9" s="65">
        <v>9</v>
      </c>
      <c r="T9" s="34" t="s">
        <v>36</v>
      </c>
      <c r="U9" s="49">
        <v>2979</v>
      </c>
      <c r="V9" s="45" t="s">
        <v>36</v>
      </c>
      <c r="W9" s="46" t="s">
        <v>130</v>
      </c>
      <c r="X9" s="35">
        <v>2979</v>
      </c>
      <c r="Y9" s="8"/>
      <c r="Z9" s="20"/>
      <c r="AA9" s="34" t="s">
        <v>176</v>
      </c>
      <c r="AB9" s="35">
        <v>453231</v>
      </c>
      <c r="AC9" s="35">
        <v>113</v>
      </c>
      <c r="AE9" s="34" t="s">
        <v>35</v>
      </c>
      <c r="AF9" s="35">
        <v>8</v>
      </c>
      <c r="AH9" s="34" t="s">
        <v>18</v>
      </c>
      <c r="AI9" s="35">
        <v>95262</v>
      </c>
      <c r="AJ9" s="35">
        <v>74</v>
      </c>
      <c r="AK9" s="9"/>
      <c r="AL9" s="34" t="s">
        <v>312</v>
      </c>
      <c r="AM9" s="35">
        <v>3326</v>
      </c>
      <c r="AN9" s="35">
        <v>3</v>
      </c>
      <c r="AP9" s="34" t="s">
        <v>34</v>
      </c>
      <c r="AQ9" s="35">
        <v>3855</v>
      </c>
      <c r="AR9" s="35">
        <v>475</v>
      </c>
      <c r="AT9" s="34" t="s">
        <v>162</v>
      </c>
      <c r="AU9" s="35">
        <v>2</v>
      </c>
    </row>
    <row r="10" spans="1:47" ht="14.1" customHeight="1">
      <c r="A10" s="34" t="s">
        <v>18</v>
      </c>
      <c r="B10" s="35">
        <v>1809</v>
      </c>
      <c r="C10" s="35">
        <v>136</v>
      </c>
      <c r="E10" s="34" t="s">
        <v>312</v>
      </c>
      <c r="F10" s="35">
        <v>4</v>
      </c>
      <c r="H10" s="34" t="s">
        <v>35</v>
      </c>
      <c r="I10" s="35">
        <v>8140</v>
      </c>
      <c r="J10" s="35">
        <v>2</v>
      </c>
      <c r="K10" s="35"/>
      <c r="M10"/>
      <c r="N10"/>
      <c r="P10" s="64" t="s">
        <v>395</v>
      </c>
      <c r="Q10" s="65">
        <v>910</v>
      </c>
      <c r="R10" s="65">
        <v>2</v>
      </c>
      <c r="T10" s="90" t="s">
        <v>34</v>
      </c>
      <c r="U10" s="93">
        <v>2400</v>
      </c>
      <c r="V10" s="45" t="s">
        <v>130</v>
      </c>
      <c r="W10" s="46" t="s">
        <v>34</v>
      </c>
      <c r="X10" s="35">
        <v>1326</v>
      </c>
      <c r="Y10" s="8"/>
      <c r="Z10" s="20"/>
      <c r="AA10" s="34" t="s">
        <v>177</v>
      </c>
      <c r="AB10" s="35">
        <v>12078</v>
      </c>
      <c r="AC10" s="35">
        <v>12</v>
      </c>
      <c r="AE10" s="34" t="s">
        <v>18</v>
      </c>
      <c r="AF10" s="35">
        <v>58</v>
      </c>
      <c r="AH10" s="34" t="s">
        <v>27</v>
      </c>
      <c r="AI10" s="35">
        <v>1683</v>
      </c>
      <c r="AJ10" s="35">
        <v>6</v>
      </c>
      <c r="AK10" s="9"/>
      <c r="AL10" s="34" t="s">
        <v>313</v>
      </c>
      <c r="AM10" s="35">
        <v>1238</v>
      </c>
      <c r="AN10" s="35">
        <v>4</v>
      </c>
      <c r="AP10" s="34" t="s">
        <v>29</v>
      </c>
      <c r="AQ10" s="35">
        <v>2120</v>
      </c>
      <c r="AR10" s="35">
        <v>322</v>
      </c>
      <c r="AT10" s="34" t="s">
        <v>162</v>
      </c>
      <c r="AU10" s="35">
        <v>2</v>
      </c>
    </row>
    <row r="11" spans="1:47" ht="14.1" customHeight="1">
      <c r="A11" s="34" t="s">
        <v>27</v>
      </c>
      <c r="B11" s="35">
        <v>442</v>
      </c>
      <c r="C11" s="35">
        <v>48</v>
      </c>
      <c r="E11" s="34" t="s">
        <v>313</v>
      </c>
      <c r="F11" s="35"/>
      <c r="H11" s="34" t="s">
        <v>27</v>
      </c>
      <c r="I11" s="35">
        <v>7500</v>
      </c>
      <c r="J11" s="35">
        <v>8</v>
      </c>
      <c r="K11" s="35"/>
      <c r="P11" s="64" t="s">
        <v>396</v>
      </c>
      <c r="Q11" s="65">
        <v>7236</v>
      </c>
      <c r="R11" s="65">
        <v>3</v>
      </c>
      <c r="T11" s="91"/>
      <c r="U11" s="94"/>
      <c r="V11" s="45" t="s">
        <v>36</v>
      </c>
      <c r="W11" s="46" t="s">
        <v>34</v>
      </c>
      <c r="X11" s="35">
        <v>369</v>
      </c>
      <c r="Y11" s="8"/>
      <c r="Z11" s="20"/>
      <c r="AA11" s="34" t="s">
        <v>178</v>
      </c>
      <c r="AB11" s="35">
        <v>24626</v>
      </c>
      <c r="AC11" s="35">
        <v>16</v>
      </c>
      <c r="AE11" s="34" t="s">
        <v>27</v>
      </c>
      <c r="AF11" s="35">
        <v>45</v>
      </c>
      <c r="AH11" s="34" t="s">
        <v>23</v>
      </c>
      <c r="AI11" s="35">
        <v>47551</v>
      </c>
      <c r="AJ11" s="35">
        <v>22</v>
      </c>
      <c r="AK11" s="9"/>
      <c r="AL11" s="34" t="s">
        <v>314</v>
      </c>
      <c r="AM11" s="35">
        <v>5980</v>
      </c>
      <c r="AN11" s="35">
        <v>1</v>
      </c>
      <c r="AP11" s="34" t="s">
        <v>9</v>
      </c>
      <c r="AQ11" s="35">
        <v>1821</v>
      </c>
      <c r="AR11" s="35">
        <v>231</v>
      </c>
      <c r="AT11" s="34" t="s">
        <v>162</v>
      </c>
      <c r="AU11" s="35">
        <v>9</v>
      </c>
    </row>
    <row r="12" spans="1:47" ht="14.1" customHeight="1">
      <c r="A12" s="34" t="s">
        <v>50</v>
      </c>
      <c r="B12" s="35">
        <v>6</v>
      </c>
      <c r="C12" s="35">
        <v>1</v>
      </c>
      <c r="E12" s="34" t="s">
        <v>314</v>
      </c>
      <c r="F12" s="35"/>
      <c r="H12" s="34" t="s">
        <v>23</v>
      </c>
      <c r="I12" s="35">
        <v>1068</v>
      </c>
      <c r="J12" s="35">
        <v>1</v>
      </c>
      <c r="K12" s="35"/>
      <c r="M12" s="20"/>
      <c r="N12" s="20"/>
      <c r="P12" s="64" t="s">
        <v>397</v>
      </c>
      <c r="Q12" s="65">
        <v>5459</v>
      </c>
      <c r="R12" s="65">
        <v>4</v>
      </c>
      <c r="T12" s="91"/>
      <c r="U12" s="94"/>
      <c r="V12" s="45" t="s">
        <v>34</v>
      </c>
      <c r="W12" s="46" t="s">
        <v>130</v>
      </c>
      <c r="X12" s="35">
        <v>644</v>
      </c>
      <c r="Y12" s="8"/>
      <c r="Z12" s="20"/>
      <c r="AA12" s="34" t="s">
        <v>179</v>
      </c>
      <c r="AB12" s="35">
        <v>10516</v>
      </c>
      <c r="AC12" s="35">
        <v>2</v>
      </c>
      <c r="AE12" s="34" t="s">
        <v>23</v>
      </c>
      <c r="AF12" s="35">
        <v>5</v>
      </c>
      <c r="AH12" s="34" t="s">
        <v>303</v>
      </c>
      <c r="AI12" s="35">
        <v>35421</v>
      </c>
      <c r="AJ12" s="35">
        <v>5</v>
      </c>
      <c r="AK12" s="9"/>
      <c r="AL12" s="34" t="s">
        <v>328</v>
      </c>
      <c r="AM12" s="35">
        <v>1269</v>
      </c>
      <c r="AN12" s="35">
        <v>1</v>
      </c>
      <c r="AP12" s="34" t="s">
        <v>18</v>
      </c>
      <c r="AQ12" s="35">
        <v>1356</v>
      </c>
      <c r="AR12" s="35">
        <v>167</v>
      </c>
      <c r="AT12" s="34" t="s">
        <v>162</v>
      </c>
      <c r="AU12" s="35">
        <v>1</v>
      </c>
    </row>
    <row r="13" spans="1:47" ht="14.1" customHeight="1">
      <c r="A13" s="34" t="s">
        <v>23</v>
      </c>
      <c r="B13" s="35">
        <v>3606</v>
      </c>
      <c r="C13" s="35">
        <v>8</v>
      </c>
      <c r="E13" s="34" t="s">
        <v>315</v>
      </c>
      <c r="F13" s="35">
        <v>43</v>
      </c>
      <c r="H13" s="34" t="s">
        <v>21</v>
      </c>
      <c r="I13" s="35">
        <v>9737</v>
      </c>
      <c r="J13" s="35">
        <v>2</v>
      </c>
      <c r="K13" s="35"/>
      <c r="M13" s="20"/>
      <c r="N13" s="20"/>
      <c r="P13" s="64" t="s">
        <v>398</v>
      </c>
      <c r="Q13" s="65">
        <v>69833</v>
      </c>
      <c r="R13" s="65">
        <v>16</v>
      </c>
      <c r="T13" s="91"/>
      <c r="U13" s="94"/>
      <c r="V13" s="45" t="s">
        <v>34</v>
      </c>
      <c r="W13" s="46" t="s">
        <v>36</v>
      </c>
      <c r="X13" s="35">
        <v>59</v>
      </c>
      <c r="Y13" s="8"/>
      <c r="Z13" s="20"/>
      <c r="AA13" s="34" t="s">
        <v>180</v>
      </c>
      <c r="AB13" s="35">
        <v>2793</v>
      </c>
      <c r="AC13" s="35">
        <v>4</v>
      </c>
      <c r="AE13" s="34" t="s">
        <v>36</v>
      </c>
      <c r="AF13" s="35">
        <v>12</v>
      </c>
      <c r="AH13" s="34" t="s">
        <v>28</v>
      </c>
      <c r="AI13" s="35">
        <v>4150</v>
      </c>
      <c r="AJ13" s="35">
        <v>3</v>
      </c>
      <c r="AK13" s="9"/>
      <c r="AL13" s="34" t="s">
        <v>447</v>
      </c>
      <c r="AM13" s="35">
        <v>8538</v>
      </c>
      <c r="AN13" s="35">
        <v>6</v>
      </c>
      <c r="AP13" s="34" t="s">
        <v>30</v>
      </c>
      <c r="AQ13" s="35">
        <v>1356</v>
      </c>
      <c r="AR13" s="35">
        <v>100</v>
      </c>
      <c r="AT13" s="34" t="s">
        <v>162</v>
      </c>
      <c r="AU13" s="35">
        <v>6</v>
      </c>
    </row>
    <row r="14" spans="1:47" ht="14.1" customHeight="1">
      <c r="A14" s="34" t="s">
        <v>303</v>
      </c>
      <c r="B14" s="35">
        <v>5</v>
      </c>
      <c r="C14" s="35">
        <v>2</v>
      </c>
      <c r="E14" s="34" t="s">
        <v>316</v>
      </c>
      <c r="F14" s="35">
        <v>2</v>
      </c>
      <c r="H14" s="34" t="s">
        <v>10</v>
      </c>
      <c r="I14" s="35">
        <v>4022</v>
      </c>
      <c r="J14" s="35">
        <v>2</v>
      </c>
      <c r="K14" s="35"/>
      <c r="M14" s="20"/>
      <c r="N14" s="20"/>
      <c r="P14" s="64" t="s">
        <v>319</v>
      </c>
      <c r="Q14" s="65">
        <v>1818</v>
      </c>
      <c r="R14" s="65">
        <v>1</v>
      </c>
      <c r="T14" s="92"/>
      <c r="U14" s="95"/>
      <c r="V14" s="45" t="s">
        <v>29</v>
      </c>
      <c r="W14" s="46" t="s">
        <v>34</v>
      </c>
      <c r="X14" s="35">
        <v>2</v>
      </c>
      <c r="Y14" s="8"/>
      <c r="Z14" s="20"/>
      <c r="AA14" s="34" t="s">
        <v>181</v>
      </c>
      <c r="AB14" s="35">
        <v>740</v>
      </c>
      <c r="AC14" s="35">
        <v>1</v>
      </c>
      <c r="AE14" s="34" t="s">
        <v>10</v>
      </c>
      <c r="AF14" s="35">
        <v>9</v>
      </c>
      <c r="AH14" s="34" t="s">
        <v>22</v>
      </c>
      <c r="AI14" s="35">
        <v>2551</v>
      </c>
      <c r="AJ14" s="35">
        <v>3</v>
      </c>
      <c r="AK14" s="9"/>
      <c r="AL14" s="34" t="s">
        <v>315</v>
      </c>
      <c r="AM14" s="35">
        <v>44431</v>
      </c>
      <c r="AN14" s="35">
        <v>20</v>
      </c>
      <c r="AP14" s="34" t="s">
        <v>27</v>
      </c>
      <c r="AQ14" s="35">
        <v>489</v>
      </c>
      <c r="AR14" s="35">
        <v>80</v>
      </c>
      <c r="AT14" s="34" t="s">
        <v>162</v>
      </c>
      <c r="AU14" s="35">
        <v>6</v>
      </c>
    </row>
    <row r="15" spans="1:47" ht="14.1" customHeight="1">
      <c r="A15" s="34" t="s">
        <v>21</v>
      </c>
      <c r="B15" s="35">
        <v>4</v>
      </c>
      <c r="C15" s="35">
        <v>1</v>
      </c>
      <c r="E15" s="34" t="s">
        <v>317</v>
      </c>
      <c r="F15" s="35"/>
      <c r="H15" s="34" t="s">
        <v>51</v>
      </c>
      <c r="I15" s="35">
        <v>1990</v>
      </c>
      <c r="J15" s="35">
        <v>1</v>
      </c>
      <c r="K15" s="35"/>
      <c r="M15" s="20"/>
      <c r="N15" s="20"/>
      <c r="P15" s="64" t="s">
        <v>321</v>
      </c>
      <c r="Q15" s="65">
        <v>6414</v>
      </c>
      <c r="R15" s="65">
        <v>1</v>
      </c>
      <c r="T15" s="90" t="s">
        <v>29</v>
      </c>
      <c r="U15" s="93">
        <v>1323</v>
      </c>
      <c r="V15" s="45" t="s">
        <v>29</v>
      </c>
      <c r="W15" s="46" t="s">
        <v>130</v>
      </c>
      <c r="X15" s="35">
        <v>376</v>
      </c>
      <c r="Y15" s="8"/>
      <c r="Z15" s="20"/>
      <c r="AA15" s="34" t="s">
        <v>182</v>
      </c>
      <c r="AB15" s="35">
        <v>2116</v>
      </c>
      <c r="AC15" s="35">
        <v>3</v>
      </c>
      <c r="AE15" s="34" t="s">
        <v>114</v>
      </c>
      <c r="AF15" s="35">
        <v>1</v>
      </c>
      <c r="AH15" s="34" t="s">
        <v>34</v>
      </c>
      <c r="AI15" s="35">
        <v>223293</v>
      </c>
      <c r="AJ15" s="35">
        <v>13</v>
      </c>
      <c r="AK15" s="9"/>
      <c r="AL15" s="34" t="s">
        <v>448</v>
      </c>
      <c r="AM15" s="35">
        <v>15863</v>
      </c>
      <c r="AN15" s="35">
        <v>1</v>
      </c>
      <c r="AP15" s="34" t="s">
        <v>13</v>
      </c>
      <c r="AQ15" s="35">
        <v>544</v>
      </c>
      <c r="AR15" s="35">
        <v>65</v>
      </c>
      <c r="AT15" s="34" t="s">
        <v>162</v>
      </c>
      <c r="AU15" s="35">
        <v>1</v>
      </c>
    </row>
    <row r="16" spans="1:47" ht="14.1" customHeight="1">
      <c r="A16" s="34" t="s">
        <v>10</v>
      </c>
      <c r="B16" s="35">
        <v>31</v>
      </c>
      <c r="C16" s="35">
        <v>8</v>
      </c>
      <c r="E16" s="34" t="s">
        <v>318</v>
      </c>
      <c r="F16" s="35">
        <v>34</v>
      </c>
      <c r="H16" s="34" t="s">
        <v>34</v>
      </c>
      <c r="I16" s="35">
        <v>49796</v>
      </c>
      <c r="J16" s="35">
        <v>13</v>
      </c>
      <c r="K16" s="35">
        <v>32</v>
      </c>
      <c r="M16" s="20"/>
      <c r="N16" s="20"/>
      <c r="P16" s="64" t="s">
        <v>399</v>
      </c>
      <c r="Q16" s="65">
        <v>11214</v>
      </c>
      <c r="R16" s="65">
        <v>4</v>
      </c>
      <c r="T16" s="91"/>
      <c r="U16" s="94"/>
      <c r="V16" s="45" t="s">
        <v>29</v>
      </c>
      <c r="W16" s="46" t="s">
        <v>36</v>
      </c>
      <c r="X16" s="35">
        <v>17</v>
      </c>
      <c r="Y16" s="8"/>
      <c r="Z16" s="20"/>
      <c r="AA16" s="34" t="s">
        <v>183</v>
      </c>
      <c r="AB16" s="35">
        <v>13710</v>
      </c>
      <c r="AC16" s="35">
        <v>2</v>
      </c>
      <c r="AE16" s="34" t="s">
        <v>22</v>
      </c>
      <c r="AF16" s="35">
        <v>15</v>
      </c>
      <c r="AH16" s="34" t="s">
        <v>249</v>
      </c>
      <c r="AI16" s="35">
        <v>1542</v>
      </c>
      <c r="AJ16" s="35">
        <v>1</v>
      </c>
      <c r="AK16" s="9"/>
      <c r="AL16" s="34" t="s">
        <v>316</v>
      </c>
      <c r="AM16" s="35">
        <v>20892</v>
      </c>
      <c r="AN16" s="35">
        <v>3</v>
      </c>
      <c r="AP16" s="34" t="s">
        <v>69</v>
      </c>
      <c r="AQ16" s="35">
        <v>387</v>
      </c>
      <c r="AR16" s="35">
        <v>43</v>
      </c>
      <c r="AT16" s="34" t="s">
        <v>162</v>
      </c>
      <c r="AU16" s="35">
        <v>1</v>
      </c>
    </row>
    <row r="17" spans="1:47" ht="14.1" customHeight="1">
      <c r="A17" s="34" t="s">
        <v>114</v>
      </c>
      <c r="B17" s="35">
        <v>66</v>
      </c>
      <c r="C17" s="35">
        <v>2</v>
      </c>
      <c r="E17" s="34" t="s">
        <v>319</v>
      </c>
      <c r="F17" s="35">
        <v>17</v>
      </c>
      <c r="H17" s="34" t="s">
        <v>56</v>
      </c>
      <c r="I17" s="35">
        <v>6380</v>
      </c>
      <c r="J17" s="35">
        <v>1</v>
      </c>
      <c r="K17" s="35"/>
      <c r="M17" s="20"/>
      <c r="N17" s="20"/>
      <c r="P17" s="64" t="s">
        <v>323</v>
      </c>
      <c r="Q17" s="65">
        <v>608</v>
      </c>
      <c r="R17" s="65">
        <v>1</v>
      </c>
      <c r="T17" s="91"/>
      <c r="U17" s="94"/>
      <c r="V17" s="45" t="s">
        <v>130</v>
      </c>
      <c r="W17" s="46" t="s">
        <v>29</v>
      </c>
      <c r="X17" s="35">
        <v>836</v>
      </c>
      <c r="Y17" s="8"/>
      <c r="Z17" s="20"/>
      <c r="AA17" s="34" t="s">
        <v>184</v>
      </c>
      <c r="AB17" s="35">
        <v>22003</v>
      </c>
      <c r="AC17" s="35">
        <v>2</v>
      </c>
      <c r="AE17" s="34" t="s">
        <v>72</v>
      </c>
      <c r="AF17" s="35">
        <v>6</v>
      </c>
      <c r="AH17" s="34" t="s">
        <v>12</v>
      </c>
      <c r="AI17" s="35">
        <v>2385</v>
      </c>
      <c r="AJ17" s="35">
        <v>1</v>
      </c>
      <c r="AK17" s="9"/>
      <c r="AL17" s="34" t="s">
        <v>318</v>
      </c>
      <c r="AM17" s="35">
        <v>15244</v>
      </c>
      <c r="AN17" s="35">
        <v>16</v>
      </c>
      <c r="AP17" s="34" t="s">
        <v>19</v>
      </c>
      <c r="AQ17" s="35">
        <v>160</v>
      </c>
      <c r="AR17" s="35">
        <v>33</v>
      </c>
      <c r="AT17" s="34" t="s">
        <v>474</v>
      </c>
      <c r="AU17" s="35">
        <v>2</v>
      </c>
    </row>
    <row r="18" spans="1:47" ht="14.1" customHeight="1">
      <c r="A18" s="34" t="s">
        <v>51</v>
      </c>
      <c r="B18" s="35">
        <v>40</v>
      </c>
      <c r="C18" s="35">
        <v>1</v>
      </c>
      <c r="E18" s="34" t="s">
        <v>320</v>
      </c>
      <c r="F18" s="35"/>
      <c r="H18" s="34" t="s">
        <v>29</v>
      </c>
      <c r="I18" s="35">
        <v>24119</v>
      </c>
      <c r="J18" s="35">
        <v>11</v>
      </c>
      <c r="K18" s="35">
        <v>45</v>
      </c>
      <c r="M18" s="20"/>
      <c r="N18" s="20"/>
      <c r="P18" s="64" t="s">
        <v>400</v>
      </c>
      <c r="Q18" s="65">
        <v>4275</v>
      </c>
      <c r="R18" s="65">
        <v>1</v>
      </c>
      <c r="T18" s="91"/>
      <c r="U18" s="94"/>
      <c r="V18" s="45" t="s">
        <v>36</v>
      </c>
      <c r="W18" s="46" t="s">
        <v>29</v>
      </c>
      <c r="X18" s="35">
        <v>90</v>
      </c>
      <c r="Y18" s="8"/>
      <c r="Z18" s="20"/>
      <c r="AA18" s="34" t="s">
        <v>185</v>
      </c>
      <c r="AB18" s="35">
        <v>150</v>
      </c>
      <c r="AC18" s="35">
        <v>1</v>
      </c>
      <c r="AE18" s="34" t="s">
        <v>55</v>
      </c>
      <c r="AF18" s="35">
        <v>1</v>
      </c>
      <c r="AH18" s="34" t="s">
        <v>37</v>
      </c>
      <c r="AI18" s="35">
        <v>29042</v>
      </c>
      <c r="AJ18" s="35">
        <v>7</v>
      </c>
      <c r="AK18" s="9"/>
      <c r="AL18" s="34" t="s">
        <v>319</v>
      </c>
      <c r="AM18" s="35">
        <v>14540</v>
      </c>
      <c r="AN18" s="35">
        <v>4</v>
      </c>
      <c r="AP18" s="34" t="s">
        <v>11</v>
      </c>
      <c r="AQ18" s="35">
        <v>77</v>
      </c>
      <c r="AR18" s="35">
        <v>11</v>
      </c>
      <c r="AT18" s="34" t="s">
        <v>27</v>
      </c>
      <c r="AU18" s="35">
        <v>1</v>
      </c>
    </row>
    <row r="19" spans="1:47" ht="14.1" customHeight="1">
      <c r="A19" s="34" t="s">
        <v>22</v>
      </c>
      <c r="B19" s="35">
        <v>32</v>
      </c>
      <c r="C19" s="35">
        <v>7</v>
      </c>
      <c r="E19" s="34" t="s">
        <v>321</v>
      </c>
      <c r="F19" s="35">
        <v>3</v>
      </c>
      <c r="H19" s="34" t="s">
        <v>13</v>
      </c>
      <c r="I19" s="35">
        <v>4544</v>
      </c>
      <c r="J19" s="35">
        <v>4</v>
      </c>
      <c r="K19" s="35"/>
      <c r="M19" s="20"/>
      <c r="N19" s="20"/>
      <c r="P19" s="64" t="s">
        <v>326</v>
      </c>
      <c r="Q19" s="65">
        <v>17548</v>
      </c>
      <c r="R19" s="65">
        <v>1</v>
      </c>
      <c r="T19" s="91"/>
      <c r="U19" s="94"/>
      <c r="V19" s="45" t="s">
        <v>34</v>
      </c>
      <c r="W19" s="46" t="s">
        <v>29</v>
      </c>
      <c r="X19" s="35">
        <v>1</v>
      </c>
      <c r="Y19" s="8"/>
      <c r="Z19" s="20"/>
      <c r="AA19" s="34" t="s">
        <v>186</v>
      </c>
      <c r="AB19" s="35">
        <v>979</v>
      </c>
      <c r="AC19" s="35">
        <v>1</v>
      </c>
      <c r="AE19" s="34" t="s">
        <v>97</v>
      </c>
      <c r="AF19" s="35">
        <v>0</v>
      </c>
      <c r="AH19" s="34" t="s">
        <v>29</v>
      </c>
      <c r="AI19" s="35">
        <v>461388</v>
      </c>
      <c r="AJ19" s="35">
        <v>98</v>
      </c>
      <c r="AK19" s="9"/>
      <c r="AL19" s="34" t="s">
        <v>321</v>
      </c>
      <c r="AM19" s="35">
        <v>1395</v>
      </c>
      <c r="AN19" s="35">
        <v>2</v>
      </c>
      <c r="AP19" s="34" t="s">
        <v>36</v>
      </c>
      <c r="AQ19" s="35">
        <v>111</v>
      </c>
      <c r="AR19" s="35">
        <v>8</v>
      </c>
      <c r="AT19" s="34" t="s">
        <v>34</v>
      </c>
      <c r="AU19" s="35">
        <v>4</v>
      </c>
    </row>
    <row r="20" spans="1:47" ht="22.5" customHeight="1">
      <c r="A20" s="34" t="s">
        <v>72</v>
      </c>
      <c r="B20" s="35">
        <v>11</v>
      </c>
      <c r="C20" s="35">
        <v>3</v>
      </c>
      <c r="E20" s="34" t="s">
        <v>322</v>
      </c>
      <c r="F20" s="35">
        <v>5</v>
      </c>
      <c r="H20" s="34" t="s">
        <v>69</v>
      </c>
      <c r="I20" s="35">
        <v>1158</v>
      </c>
      <c r="J20" s="35">
        <v>1</v>
      </c>
      <c r="K20" s="35"/>
      <c r="M20" s="20"/>
      <c r="N20" s="20"/>
      <c r="P20" s="64" t="s">
        <v>401</v>
      </c>
      <c r="Q20" s="65">
        <v>1217</v>
      </c>
      <c r="R20" s="65">
        <v>1</v>
      </c>
      <c r="T20" s="91"/>
      <c r="U20" s="94"/>
      <c r="V20" s="45" t="s">
        <v>416</v>
      </c>
      <c r="W20" s="46" t="s">
        <v>29</v>
      </c>
      <c r="X20" s="35">
        <v>1</v>
      </c>
      <c r="Y20" s="8"/>
      <c r="Z20" s="20"/>
      <c r="AA20" s="34" t="s">
        <v>187</v>
      </c>
      <c r="AB20" s="35">
        <v>31265</v>
      </c>
      <c r="AC20" s="35">
        <v>9</v>
      </c>
      <c r="AE20" s="34" t="s">
        <v>34</v>
      </c>
      <c r="AF20" s="35">
        <v>88</v>
      </c>
      <c r="AH20" s="34" t="s">
        <v>13</v>
      </c>
      <c r="AI20" s="35">
        <v>81873</v>
      </c>
      <c r="AJ20" s="35">
        <v>29</v>
      </c>
      <c r="AK20" s="9"/>
      <c r="AL20" s="34" t="s">
        <v>322</v>
      </c>
      <c r="AM20" s="35">
        <v>18464</v>
      </c>
      <c r="AN20" s="35">
        <v>8</v>
      </c>
      <c r="AP20" s="34" t="s">
        <v>35</v>
      </c>
      <c r="AQ20" s="35">
        <v>47</v>
      </c>
      <c r="AR20" s="35">
        <v>8</v>
      </c>
      <c r="AT20" s="34" t="s">
        <v>12</v>
      </c>
      <c r="AU20" s="35">
        <v>1</v>
      </c>
    </row>
    <row r="21" spans="1:47" ht="14.1" customHeight="1">
      <c r="A21" s="34" t="s">
        <v>55</v>
      </c>
      <c r="B21" s="35">
        <v>10</v>
      </c>
      <c r="C21" s="35">
        <v>2</v>
      </c>
      <c r="E21" s="34" t="s">
        <v>323</v>
      </c>
      <c r="F21" s="35">
        <v>46</v>
      </c>
      <c r="H21" s="34" t="s">
        <v>19</v>
      </c>
      <c r="I21" s="35">
        <v>4950</v>
      </c>
      <c r="J21" s="35">
        <v>2</v>
      </c>
      <c r="K21" s="35"/>
      <c r="M21" s="20"/>
      <c r="N21" s="20"/>
      <c r="T21" s="91"/>
      <c r="U21" s="94"/>
      <c r="V21" s="45" t="s">
        <v>155</v>
      </c>
      <c r="W21" s="46" t="s">
        <v>29</v>
      </c>
      <c r="X21" s="35">
        <v>1</v>
      </c>
      <c r="Y21" s="8"/>
      <c r="Z21" s="20"/>
      <c r="AA21" s="34" t="s">
        <v>188</v>
      </c>
      <c r="AB21" s="35">
        <v>2046</v>
      </c>
      <c r="AC21" s="35">
        <v>1</v>
      </c>
      <c r="AE21" s="34" t="s">
        <v>249</v>
      </c>
      <c r="AF21" s="35">
        <v>13</v>
      </c>
      <c r="AH21" s="34" t="s">
        <v>45</v>
      </c>
      <c r="AI21" s="35">
        <v>6064</v>
      </c>
      <c r="AJ21" s="35">
        <v>1</v>
      </c>
      <c r="AK21" s="9"/>
      <c r="AL21" s="34" t="s">
        <v>323</v>
      </c>
      <c r="AM21" s="35">
        <v>54690</v>
      </c>
      <c r="AN21" s="35">
        <v>8</v>
      </c>
      <c r="AP21" s="34" t="s">
        <v>56</v>
      </c>
      <c r="AQ21" s="35">
        <v>99</v>
      </c>
      <c r="AR21" s="35">
        <v>6</v>
      </c>
      <c r="AT21" s="34" t="s">
        <v>29</v>
      </c>
      <c r="AU21" s="35">
        <v>4</v>
      </c>
    </row>
    <row r="22" spans="1:47" ht="14.1" customHeight="1">
      <c r="A22" s="34" t="s">
        <v>162</v>
      </c>
      <c r="B22" s="35">
        <v>844</v>
      </c>
      <c r="C22" s="35">
        <v>3</v>
      </c>
      <c r="E22" s="34" t="s">
        <v>324</v>
      </c>
      <c r="F22" s="35"/>
      <c r="H22" s="34" t="s">
        <v>30</v>
      </c>
      <c r="I22" s="35">
        <v>29574</v>
      </c>
      <c r="J22" s="35">
        <v>9</v>
      </c>
      <c r="K22" s="35"/>
      <c r="M22" s="20"/>
      <c r="N22" s="20"/>
      <c r="T22" s="92"/>
      <c r="U22" s="95"/>
      <c r="V22" s="45" t="s">
        <v>417</v>
      </c>
      <c r="W22" s="46" t="s">
        <v>29</v>
      </c>
      <c r="X22" s="35">
        <v>1</v>
      </c>
      <c r="Y22" s="8"/>
      <c r="Z22" s="20"/>
      <c r="AA22" s="34" t="s">
        <v>189</v>
      </c>
      <c r="AB22" s="35">
        <v>172</v>
      </c>
      <c r="AC22" s="35">
        <v>1</v>
      </c>
      <c r="AE22" s="34" t="s">
        <v>12</v>
      </c>
      <c r="AF22" s="35">
        <v>46</v>
      </c>
      <c r="AH22" s="34" t="s">
        <v>102</v>
      </c>
      <c r="AI22" s="35">
        <v>22739</v>
      </c>
      <c r="AJ22" s="35">
        <v>10</v>
      </c>
      <c r="AK22" s="9"/>
      <c r="AL22" s="34" t="s">
        <v>449</v>
      </c>
      <c r="AM22" s="35">
        <v>892</v>
      </c>
      <c r="AN22" s="35">
        <v>1</v>
      </c>
      <c r="AP22" s="34" t="s">
        <v>44</v>
      </c>
      <c r="AQ22" s="35">
        <v>26</v>
      </c>
      <c r="AR22" s="35">
        <v>6</v>
      </c>
      <c r="AT22" s="34" t="s">
        <v>19</v>
      </c>
      <c r="AU22" s="35">
        <v>1</v>
      </c>
    </row>
    <row r="23" spans="1:47" ht="14.1" customHeight="1">
      <c r="A23" s="34" t="s">
        <v>97</v>
      </c>
      <c r="B23" s="35"/>
      <c r="C23" s="35"/>
      <c r="E23" s="34" t="s">
        <v>325</v>
      </c>
      <c r="F23" s="35"/>
      <c r="H23" s="34" t="s">
        <v>174</v>
      </c>
      <c r="I23" s="35">
        <v>4521</v>
      </c>
      <c r="J23" s="35">
        <v>1</v>
      </c>
      <c r="K23" s="35"/>
      <c r="M23" s="20"/>
      <c r="N23" s="20"/>
      <c r="T23" s="90" t="s">
        <v>18</v>
      </c>
      <c r="U23" s="93">
        <v>793</v>
      </c>
      <c r="V23" s="45" t="s">
        <v>18</v>
      </c>
      <c r="W23" s="46" t="s">
        <v>130</v>
      </c>
      <c r="X23" s="35">
        <v>223</v>
      </c>
      <c r="Y23" s="8"/>
      <c r="Z23" s="20"/>
      <c r="AA23" s="34" t="s">
        <v>190</v>
      </c>
      <c r="AB23" s="35">
        <v>365495</v>
      </c>
      <c r="AC23" s="35">
        <v>119</v>
      </c>
      <c r="AE23" s="34" t="s">
        <v>56</v>
      </c>
      <c r="AF23" s="35">
        <v>8</v>
      </c>
      <c r="AH23" s="34" t="s">
        <v>73</v>
      </c>
      <c r="AI23" s="35">
        <v>5530</v>
      </c>
      <c r="AJ23" s="35">
        <v>2</v>
      </c>
      <c r="AK23" s="9"/>
      <c r="AL23" s="34" t="s">
        <v>347</v>
      </c>
      <c r="AM23" s="35">
        <v>1042</v>
      </c>
      <c r="AN23" s="35">
        <v>1</v>
      </c>
      <c r="AP23" s="34" t="s">
        <v>23</v>
      </c>
      <c r="AQ23" s="35">
        <v>132</v>
      </c>
      <c r="AR23" s="35">
        <v>5</v>
      </c>
      <c r="AT23" s="34" t="s">
        <v>30</v>
      </c>
      <c r="AU23" s="35">
        <v>3</v>
      </c>
    </row>
    <row r="24" spans="1:47" ht="14.1" customHeight="1">
      <c r="A24" s="34" t="s">
        <v>71</v>
      </c>
      <c r="B24" s="35">
        <v>7</v>
      </c>
      <c r="C24" s="35">
        <v>3</v>
      </c>
      <c r="E24" s="34" t="s">
        <v>326</v>
      </c>
      <c r="F24" s="35">
        <v>2</v>
      </c>
      <c r="H24" s="34" t="s">
        <v>9</v>
      </c>
      <c r="I24" s="35">
        <v>56013</v>
      </c>
      <c r="J24" s="35">
        <v>35</v>
      </c>
      <c r="K24" s="35"/>
      <c r="M24" s="20"/>
      <c r="N24" s="20"/>
      <c r="T24" s="91"/>
      <c r="U24" s="94"/>
      <c r="V24" s="45" t="s">
        <v>18</v>
      </c>
      <c r="W24" s="46" t="s">
        <v>36</v>
      </c>
      <c r="X24" s="35">
        <v>13</v>
      </c>
      <c r="Y24" s="8"/>
      <c r="Z24" s="20"/>
      <c r="AA24" s="34" t="s">
        <v>191</v>
      </c>
      <c r="AB24" s="35">
        <v>109653</v>
      </c>
      <c r="AC24" s="35">
        <v>46</v>
      </c>
      <c r="AE24" s="34" t="s">
        <v>37</v>
      </c>
      <c r="AF24" s="35">
        <v>0</v>
      </c>
      <c r="AH24" s="34" t="s">
        <v>19</v>
      </c>
      <c r="AI24" s="35">
        <v>5468</v>
      </c>
      <c r="AJ24" s="35">
        <v>11</v>
      </c>
      <c r="AK24" s="9"/>
      <c r="AL24" s="34" t="s">
        <v>348</v>
      </c>
      <c r="AM24" s="35">
        <v>564607</v>
      </c>
      <c r="AN24" s="35">
        <v>209</v>
      </c>
      <c r="AP24" s="34" t="s">
        <v>20</v>
      </c>
      <c r="AQ24" s="35">
        <v>49</v>
      </c>
      <c r="AR24" s="35">
        <v>5</v>
      </c>
      <c r="AT24" s="34" t="s">
        <v>9</v>
      </c>
      <c r="AU24" s="35">
        <v>2</v>
      </c>
    </row>
    <row r="25" spans="1:47" ht="14.1" customHeight="1">
      <c r="A25" s="34" t="s">
        <v>34</v>
      </c>
      <c r="B25" s="35">
        <v>1911</v>
      </c>
      <c r="C25" s="35">
        <v>170</v>
      </c>
      <c r="E25" s="34" t="s">
        <v>327</v>
      </c>
      <c r="F25" s="35">
        <v>4</v>
      </c>
      <c r="H25" s="34" t="s">
        <v>11</v>
      </c>
      <c r="I25" s="35">
        <v>4698</v>
      </c>
      <c r="J25" s="35">
        <v>5</v>
      </c>
      <c r="K25" s="35"/>
      <c r="M25" s="20"/>
      <c r="N25" s="20"/>
      <c r="T25" s="91"/>
      <c r="U25" s="94"/>
      <c r="V25" s="45" t="s">
        <v>130</v>
      </c>
      <c r="W25" s="46" t="s">
        <v>18</v>
      </c>
      <c r="X25" s="35">
        <v>491</v>
      </c>
      <c r="Y25" s="8"/>
      <c r="Z25" s="20"/>
      <c r="AA25" s="34" t="s">
        <v>192</v>
      </c>
      <c r="AB25" s="35">
        <v>11547</v>
      </c>
      <c r="AC25" s="35">
        <v>4</v>
      </c>
      <c r="AE25" s="34" t="s">
        <v>29</v>
      </c>
      <c r="AF25" s="35">
        <v>76</v>
      </c>
      <c r="AH25" s="34" t="s">
        <v>30</v>
      </c>
      <c r="AI25" s="35">
        <v>229031</v>
      </c>
      <c r="AJ25" s="35">
        <v>20</v>
      </c>
      <c r="AK25" s="9"/>
      <c r="AL25" s="34" t="s">
        <v>336</v>
      </c>
      <c r="AM25" s="35">
        <v>4501</v>
      </c>
      <c r="AN25" s="35">
        <v>9</v>
      </c>
      <c r="AP25" s="34" t="s">
        <v>51</v>
      </c>
      <c r="AQ25" s="35">
        <v>22</v>
      </c>
      <c r="AR25" s="35">
        <v>5</v>
      </c>
      <c r="AT25" s="20"/>
      <c r="AU25" s="20"/>
    </row>
    <row r="26" spans="1:47" ht="14.1" customHeight="1">
      <c r="A26" s="34" t="s">
        <v>12</v>
      </c>
      <c r="B26" s="35">
        <v>15</v>
      </c>
      <c r="C26" s="35">
        <v>3</v>
      </c>
      <c r="E26" s="34" t="s">
        <v>328</v>
      </c>
      <c r="F26" s="35">
        <v>3</v>
      </c>
      <c r="H26" s="34" t="s">
        <v>20</v>
      </c>
      <c r="I26" s="35">
        <v>5366</v>
      </c>
      <c r="J26" s="35">
        <v>4</v>
      </c>
      <c r="K26" s="35"/>
      <c r="M26" s="20"/>
      <c r="N26" s="20"/>
      <c r="T26" s="91"/>
      <c r="U26" s="94"/>
      <c r="V26" s="45" t="s">
        <v>36</v>
      </c>
      <c r="W26" s="46" t="s">
        <v>18</v>
      </c>
      <c r="X26" s="35">
        <v>64</v>
      </c>
      <c r="Y26" s="8"/>
      <c r="Z26" s="20"/>
      <c r="AA26" s="34" t="s">
        <v>193</v>
      </c>
      <c r="AB26" s="35">
        <v>104356</v>
      </c>
      <c r="AC26" s="35">
        <v>48</v>
      </c>
      <c r="AE26" s="34" t="s">
        <v>13</v>
      </c>
      <c r="AF26" s="35">
        <v>9</v>
      </c>
      <c r="AH26" s="34" t="s">
        <v>9</v>
      </c>
      <c r="AI26" s="35">
        <v>284825</v>
      </c>
      <c r="AJ26" s="35">
        <v>72</v>
      </c>
      <c r="AK26" s="9"/>
      <c r="AL26" s="20"/>
      <c r="AN26" s="20"/>
      <c r="AP26" s="34" t="s">
        <v>45</v>
      </c>
      <c r="AQ26" s="35">
        <v>16</v>
      </c>
      <c r="AR26" s="35">
        <v>5</v>
      </c>
      <c r="AT26" s="20"/>
      <c r="AU26" s="20"/>
    </row>
    <row r="27" spans="1:47" ht="14.1" customHeight="1">
      <c r="A27" s="34" t="s">
        <v>56</v>
      </c>
      <c r="B27" s="35">
        <v>3461</v>
      </c>
      <c r="C27" s="35">
        <v>3</v>
      </c>
      <c r="E27" s="34" t="s">
        <v>329</v>
      </c>
      <c r="F27" s="35"/>
      <c r="H27" s="34" t="s">
        <v>31</v>
      </c>
      <c r="I27" s="35">
        <v>2100</v>
      </c>
      <c r="J27" s="35">
        <v>1</v>
      </c>
      <c r="K27" s="35"/>
      <c r="M27" s="20"/>
      <c r="N27" s="20"/>
      <c r="T27" s="92"/>
      <c r="U27" s="95"/>
      <c r="V27" s="45" t="s">
        <v>418</v>
      </c>
      <c r="W27" s="46" t="s">
        <v>18</v>
      </c>
      <c r="X27" s="35">
        <v>2</v>
      </c>
      <c r="Y27" s="8"/>
      <c r="Z27" s="20"/>
      <c r="AA27" s="34" t="s">
        <v>194</v>
      </c>
      <c r="AB27" s="35">
        <v>75854</v>
      </c>
      <c r="AC27" s="35">
        <v>10</v>
      </c>
      <c r="AE27" s="34" t="s">
        <v>107</v>
      </c>
      <c r="AF27" s="35">
        <v>2</v>
      </c>
      <c r="AH27" s="34" t="s">
        <v>11</v>
      </c>
      <c r="AI27" s="35">
        <v>11983</v>
      </c>
      <c r="AJ27" s="35">
        <v>8</v>
      </c>
      <c r="AK27" s="9"/>
      <c r="AL27" s="51" t="s">
        <v>451</v>
      </c>
      <c r="AN27" s="20"/>
      <c r="AP27" s="34" t="s">
        <v>12</v>
      </c>
      <c r="AQ27" s="35">
        <v>15</v>
      </c>
      <c r="AR27" s="35">
        <v>5</v>
      </c>
      <c r="AT27" s="20"/>
      <c r="AU27" s="20"/>
    </row>
    <row r="28" spans="1:47" ht="14.1" customHeight="1">
      <c r="A28" s="34" t="s">
        <v>37</v>
      </c>
      <c r="B28" s="35">
        <v>9</v>
      </c>
      <c r="C28" s="35">
        <v>2</v>
      </c>
      <c r="E28" s="34" t="s">
        <v>330</v>
      </c>
      <c r="F28" s="35"/>
      <c r="M28" s="20"/>
      <c r="N28" s="20"/>
      <c r="T28" s="90" t="s">
        <v>13</v>
      </c>
      <c r="U28" s="93">
        <v>422</v>
      </c>
      <c r="V28" s="45" t="s">
        <v>130</v>
      </c>
      <c r="W28" s="46" t="s">
        <v>13</v>
      </c>
      <c r="X28" s="35">
        <v>262</v>
      </c>
      <c r="Y28" s="8"/>
      <c r="Z28" s="20"/>
      <c r="AA28" s="34" t="s">
        <v>195</v>
      </c>
      <c r="AB28" s="35">
        <v>55235</v>
      </c>
      <c r="AC28" s="35">
        <v>26</v>
      </c>
      <c r="AE28" s="34" t="s">
        <v>46</v>
      </c>
      <c r="AF28" s="35">
        <v>2</v>
      </c>
      <c r="AH28" s="34" t="s">
        <v>54</v>
      </c>
      <c r="AI28" s="35">
        <v>1133</v>
      </c>
      <c r="AJ28" s="35">
        <v>1</v>
      </c>
      <c r="AK28" s="9"/>
      <c r="AL28" s="20"/>
      <c r="AN28" s="20"/>
      <c r="AP28" s="34" t="s">
        <v>71</v>
      </c>
      <c r="AQ28" s="35">
        <v>14</v>
      </c>
      <c r="AR28" s="35">
        <v>4</v>
      </c>
      <c r="AT28" s="20"/>
      <c r="AU28" s="20"/>
    </row>
    <row r="29" spans="1:47" ht="26.25" customHeight="1">
      <c r="A29" s="34" t="s">
        <v>49</v>
      </c>
      <c r="B29" s="35">
        <v>12</v>
      </c>
      <c r="C29" s="35">
        <v>1</v>
      </c>
      <c r="E29" s="34" t="s">
        <v>331</v>
      </c>
      <c r="F29" s="35"/>
      <c r="H29" s="96" t="s">
        <v>372</v>
      </c>
      <c r="I29" s="96"/>
      <c r="J29" s="96"/>
      <c r="K29" s="96"/>
      <c r="L29" s="96"/>
      <c r="M29" s="96"/>
      <c r="N29" s="96"/>
      <c r="T29" s="91"/>
      <c r="U29" s="94"/>
      <c r="V29" s="45" t="s">
        <v>36</v>
      </c>
      <c r="W29" s="46" t="s">
        <v>13</v>
      </c>
      <c r="X29" s="35">
        <v>35</v>
      </c>
      <c r="Y29" s="8"/>
      <c r="Z29" s="20"/>
      <c r="AA29" s="34" t="s">
        <v>196</v>
      </c>
      <c r="AB29" s="35">
        <v>118775</v>
      </c>
      <c r="AC29" s="35">
        <v>20</v>
      </c>
      <c r="AE29" s="34" t="s">
        <v>69</v>
      </c>
      <c r="AF29" s="35">
        <v>11</v>
      </c>
      <c r="AH29" s="34" t="s">
        <v>20</v>
      </c>
      <c r="AI29" s="35">
        <v>1047</v>
      </c>
      <c r="AJ29" s="35">
        <v>1</v>
      </c>
      <c r="AK29" s="9"/>
      <c r="AL29" s="20"/>
      <c r="AN29" s="20"/>
      <c r="AP29" s="34" t="s">
        <v>22</v>
      </c>
      <c r="AQ29" s="35">
        <v>12</v>
      </c>
      <c r="AR29" s="35">
        <v>4</v>
      </c>
      <c r="AT29" s="20"/>
      <c r="AU29" s="20"/>
    </row>
    <row r="30" spans="1:47" ht="14.1" customHeight="1">
      <c r="A30" s="34" t="s">
        <v>29</v>
      </c>
      <c r="B30" s="35">
        <v>3596</v>
      </c>
      <c r="C30" s="35">
        <v>298</v>
      </c>
      <c r="E30" s="34" t="s">
        <v>332</v>
      </c>
      <c r="F30" s="35"/>
      <c r="M30" s="20"/>
      <c r="N30" s="20"/>
      <c r="T30" s="91"/>
      <c r="U30" s="94"/>
      <c r="V30" s="45" t="s">
        <v>13</v>
      </c>
      <c r="W30" s="46" t="s">
        <v>130</v>
      </c>
      <c r="X30" s="35">
        <v>123</v>
      </c>
      <c r="Y30" s="8"/>
      <c r="Z30" s="20"/>
      <c r="AA30" s="34" t="s">
        <v>197</v>
      </c>
      <c r="AB30" s="35">
        <v>167968</v>
      </c>
      <c r="AC30" s="35">
        <v>51</v>
      </c>
      <c r="AE30" s="34" t="s">
        <v>19</v>
      </c>
      <c r="AF30" s="35">
        <v>2</v>
      </c>
      <c r="AG30" s="5"/>
      <c r="AH30" s="34" t="s">
        <v>99</v>
      </c>
      <c r="AI30" s="35">
        <v>2381</v>
      </c>
      <c r="AJ30" s="35">
        <v>3</v>
      </c>
      <c r="AK30" s="9"/>
      <c r="AL30" s="20"/>
      <c r="AN30" s="20"/>
      <c r="AP30" s="34" t="s">
        <v>150</v>
      </c>
      <c r="AQ30" s="35">
        <v>32</v>
      </c>
      <c r="AR30" s="35">
        <v>3</v>
      </c>
      <c r="AT30" s="20"/>
      <c r="AU30" s="20"/>
    </row>
    <row r="31" spans="1:47" ht="14.1" customHeight="1">
      <c r="A31" s="34" t="s">
        <v>283</v>
      </c>
      <c r="B31" s="35"/>
      <c r="C31" s="35"/>
      <c r="E31" s="34" t="s">
        <v>333</v>
      </c>
      <c r="F31" s="35">
        <v>1</v>
      </c>
      <c r="M31" s="20"/>
      <c r="N31" s="20"/>
      <c r="P31" s="5"/>
      <c r="Q31" s="5"/>
      <c r="T31" s="92"/>
      <c r="U31" s="95"/>
      <c r="V31" s="45" t="s">
        <v>13</v>
      </c>
      <c r="W31" s="46" t="s">
        <v>36</v>
      </c>
      <c r="X31" s="35">
        <v>2</v>
      </c>
      <c r="Y31" s="8"/>
      <c r="Z31" s="20"/>
      <c r="AA31" s="34" t="s">
        <v>198</v>
      </c>
      <c r="AB31" s="35">
        <v>15710</v>
      </c>
      <c r="AC31" s="35">
        <v>11</v>
      </c>
      <c r="AE31" s="34" t="s">
        <v>30</v>
      </c>
      <c r="AF31" s="35">
        <v>58</v>
      </c>
      <c r="AH31" s="34" t="s">
        <v>110</v>
      </c>
      <c r="AI31" s="35">
        <v>1671</v>
      </c>
      <c r="AJ31" s="35">
        <v>1</v>
      </c>
      <c r="AK31" s="9"/>
      <c r="AL31" s="20"/>
      <c r="AN31" s="20"/>
      <c r="AP31" s="34" t="s">
        <v>31</v>
      </c>
      <c r="AQ31" s="35">
        <v>32</v>
      </c>
      <c r="AR31" s="35">
        <v>3</v>
      </c>
      <c r="AT31" s="20"/>
      <c r="AU31" s="20"/>
    </row>
    <row r="32" spans="1:47" ht="14.1" customHeight="1">
      <c r="A32" s="34" t="s">
        <v>13</v>
      </c>
      <c r="B32" s="35">
        <v>686</v>
      </c>
      <c r="C32" s="35">
        <v>70</v>
      </c>
      <c r="E32" s="34" t="s">
        <v>334</v>
      </c>
      <c r="F32" s="35">
        <v>2</v>
      </c>
      <c r="M32" s="20"/>
      <c r="N32" s="20"/>
      <c r="P32" s="5"/>
      <c r="Q32" s="5"/>
      <c r="T32" s="90" t="s">
        <v>9</v>
      </c>
      <c r="U32" s="93">
        <v>262</v>
      </c>
      <c r="V32" s="45" t="s">
        <v>130</v>
      </c>
      <c r="W32" s="46" t="s">
        <v>9</v>
      </c>
      <c r="X32" s="35">
        <v>158</v>
      </c>
      <c r="Y32" s="8"/>
      <c r="Z32" s="20"/>
      <c r="AA32" s="34" t="s">
        <v>199</v>
      </c>
      <c r="AB32" s="35">
        <v>5309</v>
      </c>
      <c r="AC32" s="35">
        <v>5</v>
      </c>
      <c r="AE32" s="34" t="s">
        <v>9</v>
      </c>
      <c r="AF32" s="35">
        <v>30</v>
      </c>
      <c r="AH32" s="34" t="s">
        <v>31</v>
      </c>
      <c r="AI32" s="35">
        <v>3247</v>
      </c>
      <c r="AJ32" s="35">
        <v>1</v>
      </c>
      <c r="AK32" s="9"/>
      <c r="AL32" s="20"/>
      <c r="AN32" s="20"/>
      <c r="AP32" s="34" t="s">
        <v>46</v>
      </c>
      <c r="AQ32" s="35">
        <v>27</v>
      </c>
      <c r="AR32" s="35">
        <v>3</v>
      </c>
      <c r="AT32" s="20"/>
      <c r="AU32" s="20"/>
    </row>
    <row r="33" spans="1:48" ht="14.1" customHeight="1">
      <c r="A33" s="34" t="s">
        <v>107</v>
      </c>
      <c r="B33" s="35"/>
      <c r="C33" s="35"/>
      <c r="E33" s="30"/>
      <c r="F33" s="30"/>
      <c r="M33" s="20"/>
      <c r="N33" s="20"/>
      <c r="P33" s="5"/>
      <c r="Q33" s="5"/>
      <c r="T33" s="91"/>
      <c r="U33" s="94"/>
      <c r="V33" s="45" t="s">
        <v>36</v>
      </c>
      <c r="W33" s="46" t="s">
        <v>9</v>
      </c>
      <c r="X33" s="35">
        <v>30</v>
      </c>
      <c r="Y33" s="8"/>
      <c r="Z33" s="20"/>
      <c r="AA33" s="34" t="s">
        <v>200</v>
      </c>
      <c r="AB33" s="35">
        <v>2</v>
      </c>
      <c r="AC33" s="35">
        <v>1</v>
      </c>
      <c r="AE33" s="34" t="s">
        <v>11</v>
      </c>
      <c r="AF33" s="35">
        <v>4</v>
      </c>
      <c r="AH33" s="34" t="s">
        <v>72</v>
      </c>
      <c r="AI33" s="35">
        <v>1564</v>
      </c>
      <c r="AJ33" s="35">
        <v>1</v>
      </c>
      <c r="AK33" s="9"/>
      <c r="AL33" s="20"/>
      <c r="AN33" s="20"/>
      <c r="AP33" s="34" t="s">
        <v>54</v>
      </c>
      <c r="AQ33" s="35">
        <v>24</v>
      </c>
      <c r="AR33" s="35">
        <v>3</v>
      </c>
    </row>
    <row r="34" spans="1:48" ht="14.1" customHeight="1">
      <c r="A34" s="34" t="s">
        <v>52</v>
      </c>
      <c r="B34" s="35"/>
      <c r="C34" s="35"/>
      <c r="M34" s="20"/>
      <c r="N34" s="20"/>
      <c r="P34" s="5"/>
      <c r="Q34" s="5"/>
      <c r="T34" s="92"/>
      <c r="U34" s="95"/>
      <c r="V34" s="45" t="s">
        <v>9</v>
      </c>
      <c r="W34" s="46" t="s">
        <v>130</v>
      </c>
      <c r="X34" s="35">
        <v>74</v>
      </c>
      <c r="Y34" s="8"/>
      <c r="Z34" s="20"/>
      <c r="AA34" s="20"/>
      <c r="AE34" s="34" t="s">
        <v>20</v>
      </c>
      <c r="AF34" s="35">
        <v>1</v>
      </c>
      <c r="AH34" s="34" t="s">
        <v>46</v>
      </c>
      <c r="AI34" s="35">
        <v>2206</v>
      </c>
      <c r="AJ34" s="35">
        <v>1</v>
      </c>
      <c r="AK34" s="9"/>
      <c r="AL34" s="20"/>
      <c r="AN34" s="20"/>
      <c r="AP34" s="34" t="s">
        <v>10</v>
      </c>
      <c r="AQ34" s="35">
        <v>13</v>
      </c>
      <c r="AR34" s="35">
        <v>3</v>
      </c>
      <c r="AT34"/>
      <c r="AU34"/>
      <c r="AV34"/>
    </row>
    <row r="35" spans="1:48" ht="14.1" customHeight="1">
      <c r="A35" s="34" t="s">
        <v>45</v>
      </c>
      <c r="B35" s="35">
        <v>126</v>
      </c>
      <c r="C35" s="35">
        <v>1</v>
      </c>
      <c r="M35" s="20"/>
      <c r="N35" s="20"/>
      <c r="P35" s="5"/>
      <c r="Q35" s="5"/>
      <c r="T35" s="90" t="s">
        <v>69</v>
      </c>
      <c r="U35" s="93">
        <v>327</v>
      </c>
      <c r="V35" s="45" t="s">
        <v>130</v>
      </c>
      <c r="W35" s="46" t="s">
        <v>69</v>
      </c>
      <c r="X35" s="35">
        <v>204</v>
      </c>
      <c r="Y35" s="8"/>
      <c r="Z35" s="20"/>
      <c r="AA35"/>
      <c r="AB35"/>
      <c r="AC35"/>
      <c r="AE35" s="34" t="s">
        <v>31</v>
      </c>
      <c r="AF35" s="35">
        <v>1</v>
      </c>
      <c r="AH35" s="34" t="s">
        <v>257</v>
      </c>
      <c r="AI35" s="35">
        <v>2618</v>
      </c>
      <c r="AJ35" s="35">
        <v>3</v>
      </c>
      <c r="AK35" s="9"/>
      <c r="AL35" s="20"/>
      <c r="AN35" s="20"/>
      <c r="AP35" s="34" t="s">
        <v>37</v>
      </c>
      <c r="AQ35" s="35">
        <v>28</v>
      </c>
      <c r="AR35" s="35">
        <v>2</v>
      </c>
      <c r="AT35" s="20"/>
      <c r="AU35" s="20"/>
      <c r="AV35" s="20"/>
    </row>
    <row r="36" spans="1:48" ht="14.1" customHeight="1">
      <c r="A36" s="34" t="s">
        <v>69</v>
      </c>
      <c r="B36" s="35">
        <v>267</v>
      </c>
      <c r="C36" s="35">
        <v>39</v>
      </c>
      <c r="M36" s="20"/>
      <c r="N36" s="20"/>
      <c r="P36" s="5"/>
      <c r="Q36" s="5"/>
      <c r="T36" s="91"/>
      <c r="U36" s="94"/>
      <c r="V36" s="45" t="s">
        <v>36</v>
      </c>
      <c r="W36" s="46" t="s">
        <v>69</v>
      </c>
      <c r="X36" s="35">
        <v>23</v>
      </c>
      <c r="Y36" s="8"/>
      <c r="Z36" s="20"/>
      <c r="AA36" s="20"/>
      <c r="AB36" s="20"/>
      <c r="AC36" s="20"/>
      <c r="AE36" s="34" t="s">
        <v>19</v>
      </c>
      <c r="AF36" s="35">
        <v>9</v>
      </c>
      <c r="AH36" s="34" t="s">
        <v>431</v>
      </c>
      <c r="AI36" s="35">
        <v>1330</v>
      </c>
      <c r="AJ36" s="35">
        <v>1</v>
      </c>
      <c r="AK36" s="9"/>
      <c r="AL36" s="20"/>
      <c r="AN36" s="20"/>
      <c r="AP36" s="34" t="s">
        <v>52</v>
      </c>
      <c r="AQ36" s="35">
        <v>19</v>
      </c>
      <c r="AR36" s="35">
        <v>2</v>
      </c>
    </row>
    <row r="37" spans="1:48" ht="14.1" customHeight="1">
      <c r="A37" s="34" t="s">
        <v>244</v>
      </c>
      <c r="B37" s="35">
        <v>7</v>
      </c>
      <c r="C37" s="35">
        <v>1</v>
      </c>
      <c r="M37" s="20"/>
      <c r="N37" s="20"/>
      <c r="T37" s="92"/>
      <c r="U37" s="95"/>
      <c r="V37" s="45" t="s">
        <v>69</v>
      </c>
      <c r="W37" s="46" t="s">
        <v>130</v>
      </c>
      <c r="X37" s="35">
        <v>100</v>
      </c>
      <c r="Y37" s="8"/>
      <c r="Z37" s="20"/>
      <c r="AE37" s="34" t="s">
        <v>14</v>
      </c>
      <c r="AF37" s="35">
        <v>1</v>
      </c>
      <c r="AH37" s="9"/>
      <c r="AI37" s="9"/>
      <c r="AJ37" s="9"/>
      <c r="AK37" s="9"/>
      <c r="AL37" s="20"/>
      <c r="AN37" s="20"/>
      <c r="AP37" s="34" t="s">
        <v>110</v>
      </c>
      <c r="AQ37" s="35">
        <v>16</v>
      </c>
      <c r="AR37" s="35">
        <v>2</v>
      </c>
    </row>
    <row r="38" spans="1:48" ht="14.1" customHeight="1">
      <c r="A38" s="34" t="s">
        <v>73</v>
      </c>
      <c r="B38" s="35">
        <v>20</v>
      </c>
      <c r="C38" s="35">
        <v>5</v>
      </c>
      <c r="K38"/>
      <c r="M38" s="20"/>
      <c r="N38" s="20"/>
      <c r="T38" s="90" t="s">
        <v>27</v>
      </c>
      <c r="U38" s="93">
        <v>181</v>
      </c>
      <c r="V38" s="45" t="s">
        <v>27</v>
      </c>
      <c r="W38" s="46" t="s">
        <v>130</v>
      </c>
      <c r="X38" s="35">
        <v>43</v>
      </c>
      <c r="Y38" s="8"/>
      <c r="Z38" s="20"/>
      <c r="AE38" s="34" t="s">
        <v>36</v>
      </c>
      <c r="AF38" s="35">
        <v>1</v>
      </c>
      <c r="AH38" s="9"/>
      <c r="AI38" s="9"/>
      <c r="AJ38" s="9"/>
      <c r="AK38" s="9"/>
      <c r="AL38" s="20"/>
      <c r="AN38" s="20"/>
      <c r="AP38" s="34" t="s">
        <v>55</v>
      </c>
      <c r="AQ38" s="35">
        <v>7</v>
      </c>
      <c r="AR38" s="35">
        <v>2</v>
      </c>
    </row>
    <row r="39" spans="1:48" ht="14.1" customHeight="1">
      <c r="A39" s="34" t="s">
        <v>304</v>
      </c>
      <c r="B39" s="35">
        <v>2</v>
      </c>
      <c r="C39" s="35">
        <v>1</v>
      </c>
      <c r="K39"/>
      <c r="M39" s="20"/>
      <c r="N39" s="20"/>
      <c r="T39" s="92"/>
      <c r="U39" s="95"/>
      <c r="V39" s="45" t="s">
        <v>130</v>
      </c>
      <c r="W39" s="46" t="s">
        <v>27</v>
      </c>
      <c r="X39" s="35">
        <v>138</v>
      </c>
      <c r="Y39" s="8"/>
      <c r="Z39" s="20"/>
      <c r="AE39" s="34" t="s">
        <v>73</v>
      </c>
      <c r="AF39" s="35">
        <v>1</v>
      </c>
      <c r="AH39" s="9"/>
      <c r="AI39" s="9"/>
      <c r="AJ39" s="9"/>
      <c r="AK39" s="9"/>
      <c r="AP39" s="34" t="s">
        <v>50</v>
      </c>
      <c r="AQ39" s="35">
        <v>37</v>
      </c>
      <c r="AR39" s="35">
        <v>1</v>
      </c>
    </row>
    <row r="40" spans="1:48" ht="14.1" customHeight="1">
      <c r="A40" s="34" t="s">
        <v>19</v>
      </c>
      <c r="B40" s="35">
        <v>491</v>
      </c>
      <c r="C40" s="35">
        <v>57</v>
      </c>
      <c r="I40" s="20"/>
      <c r="K40"/>
      <c r="M40" s="20"/>
      <c r="N40" s="20"/>
      <c r="T40" s="90" t="s">
        <v>19</v>
      </c>
      <c r="U40" s="93">
        <v>168</v>
      </c>
      <c r="V40" s="45" t="s">
        <v>130</v>
      </c>
      <c r="W40" s="46" t="s">
        <v>19</v>
      </c>
      <c r="X40" s="35">
        <v>97</v>
      </c>
      <c r="Y40" s="8"/>
      <c r="Z40" s="20"/>
      <c r="AE40" s="20"/>
      <c r="AF40" s="20"/>
      <c r="AH40" s="9"/>
      <c r="AI40" s="9"/>
      <c r="AJ40" s="9"/>
      <c r="AK40" s="9"/>
      <c r="AP40" s="34" t="s">
        <v>72</v>
      </c>
      <c r="AQ40" s="35">
        <v>35</v>
      </c>
      <c r="AR40" s="35">
        <v>1</v>
      </c>
    </row>
    <row r="41" spans="1:48" ht="14.1" customHeight="1">
      <c r="A41" s="34" t="s">
        <v>30</v>
      </c>
      <c r="B41" s="35">
        <v>2816</v>
      </c>
      <c r="C41" s="35">
        <v>66</v>
      </c>
      <c r="I41" s="20"/>
      <c r="K41"/>
      <c r="M41" s="20"/>
      <c r="N41" s="20"/>
      <c r="T41" s="91"/>
      <c r="U41" s="94"/>
      <c r="V41" s="45" t="s">
        <v>36</v>
      </c>
      <c r="W41" s="46" t="s">
        <v>19</v>
      </c>
      <c r="X41" s="35">
        <v>13</v>
      </c>
      <c r="Y41" s="8"/>
      <c r="Z41" s="20"/>
      <c r="AE41" s="20"/>
      <c r="AF41" s="20"/>
      <c r="AH41" s="9"/>
      <c r="AI41" s="9"/>
      <c r="AJ41" s="9"/>
      <c r="AK41" s="9"/>
      <c r="AL41"/>
      <c r="AM41" s="11"/>
      <c r="AN41"/>
      <c r="AP41" s="34" t="s">
        <v>97</v>
      </c>
      <c r="AQ41" s="35">
        <v>26</v>
      </c>
      <c r="AR41" s="35">
        <v>1</v>
      </c>
    </row>
    <row r="42" spans="1:48" ht="14.1" customHeight="1">
      <c r="A42" s="34" t="s">
        <v>9</v>
      </c>
      <c r="B42" s="35">
        <v>491</v>
      </c>
      <c r="C42" s="35">
        <v>60</v>
      </c>
      <c r="I42" s="20"/>
      <c r="K42"/>
      <c r="M42" s="20"/>
      <c r="N42" s="20"/>
      <c r="T42" s="91"/>
      <c r="U42" s="94"/>
      <c r="V42" s="45" t="s">
        <v>19</v>
      </c>
      <c r="W42" s="46" t="s">
        <v>130</v>
      </c>
      <c r="X42" s="35">
        <v>57</v>
      </c>
      <c r="Y42" s="8"/>
      <c r="Z42" s="20"/>
      <c r="AE42" s="20"/>
      <c r="AF42" s="20"/>
      <c r="AH42" s="9"/>
      <c r="AI42" s="9"/>
      <c r="AJ42" s="9"/>
      <c r="AK42" s="9"/>
      <c r="AL42" s="20"/>
      <c r="AN42" s="20"/>
      <c r="AP42" s="34" t="s">
        <v>68</v>
      </c>
      <c r="AQ42" s="35">
        <v>18</v>
      </c>
      <c r="AR42" s="35">
        <v>1</v>
      </c>
    </row>
    <row r="43" spans="1:48" ht="14.1" customHeight="1">
      <c r="A43" s="34" t="s">
        <v>11</v>
      </c>
      <c r="B43" s="35">
        <v>32</v>
      </c>
      <c r="C43" s="35">
        <v>8</v>
      </c>
      <c r="I43" s="20"/>
      <c r="K43"/>
      <c r="M43" s="20"/>
      <c r="N43" s="20"/>
      <c r="T43" s="92"/>
      <c r="U43" s="95"/>
      <c r="V43" s="45" t="s">
        <v>19</v>
      </c>
      <c r="W43" s="46" t="s">
        <v>36</v>
      </c>
      <c r="X43" s="35">
        <v>1</v>
      </c>
      <c r="Y43" s="8"/>
      <c r="Z43" s="20"/>
      <c r="AE43" s="20"/>
      <c r="AF43" s="20"/>
      <c r="AH43" s="9"/>
      <c r="AI43" s="9"/>
      <c r="AJ43" s="9"/>
      <c r="AK43" s="9"/>
      <c r="AP43" s="34" t="s">
        <v>121</v>
      </c>
      <c r="AQ43" s="35">
        <v>10</v>
      </c>
      <c r="AR43" s="35">
        <v>1</v>
      </c>
    </row>
    <row r="44" spans="1:48" ht="14.1" customHeight="1">
      <c r="A44" s="34" t="s">
        <v>54</v>
      </c>
      <c r="B44" s="35"/>
      <c r="C44" s="35"/>
      <c r="I44" s="20"/>
      <c r="K44"/>
      <c r="M44" s="20"/>
      <c r="N44" s="20"/>
      <c r="T44" s="90" t="s">
        <v>11</v>
      </c>
      <c r="U44" s="93">
        <v>116</v>
      </c>
      <c r="V44" s="45" t="s">
        <v>130</v>
      </c>
      <c r="W44" s="46" t="s">
        <v>11</v>
      </c>
      <c r="X44" s="35">
        <v>79</v>
      </c>
      <c r="Y44" s="8"/>
      <c r="Z44" s="20"/>
      <c r="AE44" s="20"/>
      <c r="AF44" s="20"/>
      <c r="AH44" s="9"/>
      <c r="AI44" s="9"/>
      <c r="AJ44" s="9"/>
      <c r="AK44" s="9"/>
      <c r="AP44" s="34" t="s">
        <v>98</v>
      </c>
      <c r="AQ44" s="35">
        <v>7</v>
      </c>
      <c r="AR44" s="35">
        <v>1</v>
      </c>
    </row>
    <row r="45" spans="1:48" ht="14.1" customHeight="1">
      <c r="A45" s="34" t="s">
        <v>20</v>
      </c>
      <c r="B45" s="35">
        <v>34</v>
      </c>
      <c r="C45" s="35">
        <v>9</v>
      </c>
      <c r="I45" s="20"/>
      <c r="K45"/>
      <c r="M45" s="20"/>
      <c r="N45" s="20"/>
      <c r="T45" s="91"/>
      <c r="U45" s="94"/>
      <c r="V45" s="45" t="s">
        <v>36</v>
      </c>
      <c r="W45" s="46" t="s">
        <v>11</v>
      </c>
      <c r="X45" s="35">
        <v>5</v>
      </c>
      <c r="Y45" s="8"/>
      <c r="Z45" s="20"/>
      <c r="AE45" s="20"/>
      <c r="AF45" s="20"/>
      <c r="AH45" s="9"/>
      <c r="AI45" s="9"/>
      <c r="AJ45" s="9"/>
      <c r="AK45" s="9"/>
      <c r="AP45" s="34" t="s">
        <v>248</v>
      </c>
      <c r="AQ45" s="35">
        <v>5</v>
      </c>
      <c r="AR45" s="35">
        <v>1</v>
      </c>
    </row>
    <row r="46" spans="1:48" ht="14.1" customHeight="1">
      <c r="A46" s="34" t="s">
        <v>99</v>
      </c>
      <c r="B46" s="35">
        <v>2</v>
      </c>
      <c r="C46" s="35">
        <v>1</v>
      </c>
      <c r="I46" s="20"/>
      <c r="K46"/>
      <c r="M46" s="20"/>
      <c r="N46" s="20"/>
      <c r="T46" s="92"/>
      <c r="U46" s="95"/>
      <c r="V46" s="45" t="s">
        <v>11</v>
      </c>
      <c r="W46" s="46" t="s">
        <v>130</v>
      </c>
      <c r="X46" s="35">
        <v>32</v>
      </c>
      <c r="Y46" s="8"/>
      <c r="Z46" s="20"/>
      <c r="AE46" s="20"/>
      <c r="AF46" s="20"/>
      <c r="AH46" s="9"/>
      <c r="AI46" s="9"/>
      <c r="AJ46" s="9"/>
      <c r="AK46" s="9"/>
      <c r="AP46" s="34" t="s">
        <v>117</v>
      </c>
      <c r="AQ46" s="35">
        <v>3</v>
      </c>
      <c r="AR46" s="35">
        <v>1</v>
      </c>
    </row>
    <row r="47" spans="1:48" ht="14.1" customHeight="1">
      <c r="A47" s="34" t="s">
        <v>47</v>
      </c>
      <c r="B47" s="35"/>
      <c r="C47" s="35"/>
      <c r="I47" s="20"/>
      <c r="K47"/>
      <c r="M47" s="20"/>
      <c r="N47" s="20"/>
      <c r="T47" s="90" t="s">
        <v>22</v>
      </c>
      <c r="U47" s="93">
        <v>25</v>
      </c>
      <c r="V47" s="45" t="s">
        <v>130</v>
      </c>
      <c r="W47" s="46" t="s">
        <v>22</v>
      </c>
      <c r="X47" s="35">
        <v>19</v>
      </c>
      <c r="Y47" s="8"/>
      <c r="Z47" s="20"/>
      <c r="AE47" s="20"/>
      <c r="AF47" s="20"/>
      <c r="AH47" s="9"/>
      <c r="AI47" s="9"/>
      <c r="AJ47" s="9"/>
      <c r="AK47" s="9"/>
      <c r="AP47" s="34" t="s">
        <v>116</v>
      </c>
      <c r="AQ47" s="35">
        <v>3</v>
      </c>
      <c r="AR47" s="35">
        <v>1</v>
      </c>
    </row>
    <row r="48" spans="1:48" ht="14.1" customHeight="1">
      <c r="A48" s="34" t="s">
        <v>110</v>
      </c>
      <c r="B48" s="35">
        <v>43</v>
      </c>
      <c r="C48" s="35">
        <v>5</v>
      </c>
      <c r="I48" s="20"/>
      <c r="K48"/>
      <c r="M48" s="20"/>
      <c r="N48" s="20"/>
      <c r="T48" s="91"/>
      <c r="U48" s="94"/>
      <c r="V48" s="45" t="s">
        <v>36</v>
      </c>
      <c r="W48" s="46" t="s">
        <v>22</v>
      </c>
      <c r="X48" s="35">
        <v>3</v>
      </c>
      <c r="Y48" s="8"/>
      <c r="Z48" s="20"/>
      <c r="AE48" s="20"/>
      <c r="AF48" s="20"/>
      <c r="AH48" s="9"/>
      <c r="AI48" s="9"/>
      <c r="AJ48" s="9"/>
      <c r="AK48" s="9"/>
      <c r="AP48" s="34" t="s">
        <v>461</v>
      </c>
      <c r="AQ48" s="35">
        <v>3</v>
      </c>
      <c r="AR48" s="35">
        <v>1</v>
      </c>
    </row>
    <row r="49" spans="1:44" ht="14.1" customHeight="1">
      <c r="A49" s="34" t="s">
        <v>31</v>
      </c>
      <c r="B49" s="35">
        <v>6</v>
      </c>
      <c r="C49" s="35">
        <v>1</v>
      </c>
      <c r="I49" s="20"/>
      <c r="K49"/>
      <c r="M49" s="20"/>
      <c r="N49" s="20"/>
      <c r="T49" s="92"/>
      <c r="U49" s="95"/>
      <c r="V49" s="45" t="s">
        <v>22</v>
      </c>
      <c r="W49" s="46" t="s">
        <v>130</v>
      </c>
      <c r="X49" s="35">
        <v>3</v>
      </c>
      <c r="Y49" s="8"/>
      <c r="Z49" s="20"/>
      <c r="AE49" s="20"/>
      <c r="AF49" s="20"/>
      <c r="AH49"/>
      <c r="AI49"/>
      <c r="AJ49"/>
      <c r="AK49" s="9"/>
      <c r="AP49" s="34" t="s">
        <v>441</v>
      </c>
      <c r="AQ49" s="35">
        <v>2</v>
      </c>
      <c r="AR49" s="35">
        <v>1</v>
      </c>
    </row>
    <row r="50" spans="1:44" ht="14.1" customHeight="1">
      <c r="I50" s="20"/>
      <c r="K50"/>
      <c r="M50" s="20"/>
      <c r="N50" s="20"/>
      <c r="T50" s="90" t="s">
        <v>30</v>
      </c>
      <c r="U50" s="93">
        <v>111</v>
      </c>
      <c r="V50" s="45" t="s">
        <v>130</v>
      </c>
      <c r="W50" s="46" t="s">
        <v>30</v>
      </c>
      <c r="X50" s="35">
        <v>51</v>
      </c>
      <c r="Y50" s="8"/>
      <c r="Z50" s="20"/>
      <c r="AH50" s="22"/>
      <c r="AI50" s="20"/>
      <c r="AJ50" s="20"/>
      <c r="AK50" s="9"/>
      <c r="AP50" s="34" t="s">
        <v>73</v>
      </c>
      <c r="AQ50" s="35">
        <v>2</v>
      </c>
      <c r="AR50" s="35">
        <v>1</v>
      </c>
    </row>
    <row r="51" spans="1:44" ht="14.1" customHeight="1">
      <c r="I51" s="20"/>
      <c r="K51"/>
      <c r="M51" s="20"/>
      <c r="N51" s="20"/>
      <c r="T51" s="91"/>
      <c r="U51" s="94"/>
      <c r="V51" s="45" t="s">
        <v>36</v>
      </c>
      <c r="W51" s="46" t="s">
        <v>30</v>
      </c>
      <c r="X51" s="35">
        <v>10</v>
      </c>
      <c r="Y51" s="8"/>
      <c r="Z51" s="20"/>
      <c r="AK51" s="9"/>
      <c r="AP51" s="34" t="s">
        <v>21</v>
      </c>
      <c r="AQ51" s="35">
        <v>1</v>
      </c>
      <c r="AR51" s="35">
        <v>1</v>
      </c>
    </row>
    <row r="52" spans="1:44" ht="14.1" customHeight="1">
      <c r="I52" s="20"/>
      <c r="K52"/>
      <c r="M52" s="20"/>
      <c r="N52" s="20"/>
      <c r="T52" s="91"/>
      <c r="U52" s="94"/>
      <c r="V52" s="45" t="s">
        <v>30</v>
      </c>
      <c r="W52" s="46" t="s">
        <v>130</v>
      </c>
      <c r="X52" s="35">
        <v>49</v>
      </c>
      <c r="Y52" s="8"/>
      <c r="Z52" s="20"/>
      <c r="AK52" s="9"/>
    </row>
    <row r="53" spans="1:44" ht="14.1" customHeight="1">
      <c r="I53" s="20"/>
      <c r="K53"/>
      <c r="M53" s="20"/>
      <c r="N53" s="20"/>
      <c r="T53" s="92"/>
      <c r="U53" s="95"/>
      <c r="V53" s="45" t="s">
        <v>30</v>
      </c>
      <c r="W53" s="46" t="s">
        <v>36</v>
      </c>
      <c r="X53" s="35">
        <v>1</v>
      </c>
      <c r="Y53" s="8"/>
      <c r="Z53" s="20"/>
      <c r="AK53" s="9"/>
      <c r="AP53" s="51" t="s">
        <v>462</v>
      </c>
    </row>
    <row r="54" spans="1:44" ht="15">
      <c r="I54" s="20"/>
      <c r="K54"/>
      <c r="M54" s="20"/>
      <c r="N54" s="20"/>
      <c r="T54" s="90" t="s">
        <v>23</v>
      </c>
      <c r="U54" s="93">
        <v>58</v>
      </c>
      <c r="V54" s="45" t="s">
        <v>23</v>
      </c>
      <c r="W54" s="46" t="s">
        <v>130</v>
      </c>
      <c r="X54" s="35">
        <v>23</v>
      </c>
      <c r="Y54" s="8"/>
      <c r="Z54" s="20"/>
      <c r="AK54" s="9"/>
    </row>
    <row r="55" spans="1:44" ht="15">
      <c r="I55" s="20"/>
      <c r="K55"/>
      <c r="M55" s="20"/>
      <c r="N55" s="20"/>
      <c r="T55" s="91"/>
      <c r="U55" s="94"/>
      <c r="V55" s="45" t="s">
        <v>130</v>
      </c>
      <c r="W55" s="46" t="s">
        <v>23</v>
      </c>
      <c r="X55" s="35">
        <v>32</v>
      </c>
      <c r="Y55" s="8"/>
      <c r="Z55" s="20"/>
      <c r="AK55" s="9"/>
    </row>
    <row r="56" spans="1:44" ht="15">
      <c r="K56"/>
      <c r="M56" s="20"/>
      <c r="N56" s="20"/>
      <c r="T56" s="92"/>
      <c r="U56" s="95"/>
      <c r="V56" s="45" t="s">
        <v>36</v>
      </c>
      <c r="W56" s="46" t="s">
        <v>23</v>
      </c>
      <c r="X56" s="35">
        <v>3</v>
      </c>
      <c r="Y56" s="8"/>
      <c r="Z56" s="20"/>
      <c r="AK56" s="9"/>
    </row>
    <row r="57" spans="1:44" ht="15">
      <c r="K57"/>
      <c r="M57" s="20"/>
      <c r="N57" s="20"/>
      <c r="T57" s="90" t="s">
        <v>10</v>
      </c>
      <c r="U57" s="93">
        <v>57</v>
      </c>
      <c r="V57" s="45" t="s">
        <v>130</v>
      </c>
      <c r="W57" s="46" t="s">
        <v>10</v>
      </c>
      <c r="X57" s="35">
        <v>53</v>
      </c>
      <c r="Y57" s="21"/>
      <c r="Z57" s="20"/>
      <c r="AK57" s="9"/>
    </row>
    <row r="58" spans="1:44" ht="15">
      <c r="K58"/>
      <c r="M58" s="20"/>
      <c r="N58" s="20"/>
      <c r="T58" s="91"/>
      <c r="U58" s="94"/>
      <c r="V58" s="45" t="s">
        <v>10</v>
      </c>
      <c r="W58" s="46" t="s">
        <v>130</v>
      </c>
      <c r="X58" s="35">
        <v>3</v>
      </c>
      <c r="Y58" s="21"/>
      <c r="Z58" s="20"/>
      <c r="AK58" s="9"/>
    </row>
    <row r="59" spans="1:44" ht="15">
      <c r="K59"/>
      <c r="M59" s="20"/>
      <c r="N59" s="20"/>
      <c r="T59" s="92"/>
      <c r="U59" s="95"/>
      <c r="V59" s="45" t="s">
        <v>29</v>
      </c>
      <c r="W59" s="46" t="s">
        <v>10</v>
      </c>
      <c r="X59" s="35">
        <v>1</v>
      </c>
      <c r="Y59" s="21"/>
      <c r="Z59" s="20"/>
      <c r="AK59" s="9"/>
    </row>
    <row r="60" spans="1:44" ht="15">
      <c r="K60"/>
      <c r="M60" s="20"/>
      <c r="N60" s="20"/>
      <c r="T60" s="90" t="s">
        <v>20</v>
      </c>
      <c r="U60" s="93">
        <v>42</v>
      </c>
      <c r="V60" s="45" t="s">
        <v>130</v>
      </c>
      <c r="W60" s="46" t="s">
        <v>20</v>
      </c>
      <c r="X60" s="35">
        <v>32</v>
      </c>
      <c r="Y60" s="21"/>
      <c r="Z60" s="20"/>
      <c r="AK60" s="9"/>
    </row>
    <row r="61" spans="1:44">
      <c r="M61" s="20"/>
      <c r="N61" s="20"/>
      <c r="T61" s="92"/>
      <c r="U61" s="95"/>
      <c r="V61" s="45" t="s">
        <v>20</v>
      </c>
      <c r="W61" s="46" t="s">
        <v>130</v>
      </c>
      <c r="X61" s="35">
        <v>10</v>
      </c>
      <c r="Y61" s="21"/>
      <c r="Z61" s="20"/>
      <c r="AK61" s="9"/>
    </row>
    <row r="62" spans="1:44">
      <c r="M62" s="20"/>
      <c r="N62" s="20"/>
      <c r="T62" s="90" t="s">
        <v>21</v>
      </c>
      <c r="U62" s="93">
        <v>46</v>
      </c>
      <c r="V62" s="45" t="s">
        <v>130</v>
      </c>
      <c r="W62" s="46" t="s">
        <v>21</v>
      </c>
      <c r="X62" s="35">
        <v>34</v>
      </c>
      <c r="Y62" s="21"/>
      <c r="Z62" s="20"/>
      <c r="AK62" s="9"/>
    </row>
    <row r="63" spans="1:44">
      <c r="M63" s="20"/>
      <c r="N63" s="20"/>
      <c r="T63" s="91"/>
      <c r="U63" s="94"/>
      <c r="V63" s="45" t="s">
        <v>21</v>
      </c>
      <c r="W63" s="46" t="s">
        <v>130</v>
      </c>
      <c r="X63" s="35">
        <v>10</v>
      </c>
      <c r="Y63" s="21"/>
      <c r="Z63" s="20"/>
      <c r="AK63" s="9"/>
    </row>
    <row r="64" spans="1:44">
      <c r="M64" s="20"/>
      <c r="N64" s="20"/>
      <c r="T64" s="92"/>
      <c r="U64" s="95"/>
      <c r="V64" s="45" t="s">
        <v>36</v>
      </c>
      <c r="W64" s="46" t="s">
        <v>21</v>
      </c>
      <c r="X64" s="35">
        <v>2</v>
      </c>
      <c r="Y64" s="21"/>
      <c r="Z64" s="20"/>
      <c r="AK64" s="9"/>
    </row>
    <row r="65" spans="13:37">
      <c r="M65" s="20"/>
      <c r="N65" s="20"/>
      <c r="T65" s="90" t="s">
        <v>37</v>
      </c>
      <c r="U65" s="93">
        <v>35</v>
      </c>
      <c r="V65" s="45" t="s">
        <v>130</v>
      </c>
      <c r="W65" s="46" t="s">
        <v>157</v>
      </c>
      <c r="X65" s="35">
        <v>18</v>
      </c>
      <c r="Y65" s="21"/>
      <c r="Z65" s="20"/>
      <c r="AK65" s="9"/>
    </row>
    <row r="66" spans="13:37">
      <c r="M66" s="20"/>
      <c r="N66" s="20"/>
      <c r="T66" s="91"/>
      <c r="U66" s="94"/>
      <c r="V66" s="45" t="s">
        <v>36</v>
      </c>
      <c r="W66" s="46" t="s">
        <v>157</v>
      </c>
      <c r="X66" s="35">
        <v>1</v>
      </c>
      <c r="Y66" s="21"/>
      <c r="Z66" s="20"/>
      <c r="AK66" s="9"/>
    </row>
    <row r="67" spans="13:37">
      <c r="M67" s="20"/>
      <c r="N67" s="20"/>
      <c r="T67" s="91"/>
      <c r="U67" s="94"/>
      <c r="V67" s="45" t="s">
        <v>157</v>
      </c>
      <c r="W67" s="46" t="s">
        <v>130</v>
      </c>
      <c r="X67" s="35">
        <v>15</v>
      </c>
      <c r="Y67" s="21"/>
      <c r="Z67" s="20"/>
      <c r="AK67" s="9"/>
    </row>
    <row r="68" spans="13:37">
      <c r="M68" s="20"/>
      <c r="N68" s="20"/>
      <c r="T68" s="92"/>
      <c r="U68" s="95"/>
      <c r="V68" s="45" t="s">
        <v>157</v>
      </c>
      <c r="W68" s="46" t="s">
        <v>36</v>
      </c>
      <c r="X68" s="35">
        <v>1</v>
      </c>
      <c r="Y68" s="21"/>
      <c r="Z68" s="20"/>
      <c r="AK68" s="9"/>
    </row>
    <row r="69" spans="13:37">
      <c r="M69" s="20"/>
      <c r="N69" s="20"/>
      <c r="T69" s="90" t="s">
        <v>35</v>
      </c>
      <c r="U69" s="93">
        <v>32</v>
      </c>
      <c r="V69" s="45" t="s">
        <v>130</v>
      </c>
      <c r="W69" s="46" t="s">
        <v>35</v>
      </c>
      <c r="X69" s="35">
        <v>28</v>
      </c>
      <c r="Y69" s="21"/>
      <c r="Z69" s="20"/>
      <c r="AK69" s="9"/>
    </row>
    <row r="70" spans="13:37">
      <c r="M70" s="20"/>
      <c r="N70" s="20"/>
      <c r="T70" s="92"/>
      <c r="U70" s="95"/>
      <c r="V70" s="45" t="s">
        <v>35</v>
      </c>
      <c r="W70" s="46" t="s">
        <v>130</v>
      </c>
      <c r="X70" s="35">
        <v>4</v>
      </c>
      <c r="Y70" s="21"/>
      <c r="Z70" s="20"/>
      <c r="AK70" s="9"/>
    </row>
    <row r="71" spans="13:37" ht="25.5" customHeight="1">
      <c r="M71" s="20"/>
      <c r="N71" s="20"/>
      <c r="T71" s="90" t="s">
        <v>156</v>
      </c>
      <c r="U71" s="93">
        <v>19</v>
      </c>
      <c r="V71" s="45" t="s">
        <v>130</v>
      </c>
      <c r="W71" s="46" t="s">
        <v>156</v>
      </c>
      <c r="X71" s="35">
        <v>13</v>
      </c>
      <c r="Y71" s="21"/>
      <c r="Z71" s="20"/>
      <c r="AK71" s="9"/>
    </row>
    <row r="72" spans="13:37">
      <c r="M72" s="20"/>
      <c r="N72" s="20"/>
      <c r="T72" s="91"/>
      <c r="U72" s="94"/>
      <c r="V72" s="45" t="s">
        <v>156</v>
      </c>
      <c r="W72" s="46" t="s">
        <v>130</v>
      </c>
      <c r="X72" s="35">
        <v>5</v>
      </c>
      <c r="Y72" s="21"/>
      <c r="Z72" s="20"/>
      <c r="AK72" s="9"/>
    </row>
    <row r="73" spans="13:37">
      <c r="M73" s="20"/>
      <c r="N73" s="20"/>
      <c r="T73" s="92"/>
      <c r="U73" s="95"/>
      <c r="V73" s="45" t="s">
        <v>36</v>
      </c>
      <c r="W73" s="46" t="s">
        <v>156</v>
      </c>
      <c r="X73" s="35">
        <v>1</v>
      </c>
      <c r="Y73" s="21"/>
      <c r="Z73" s="20"/>
      <c r="AK73" s="9"/>
    </row>
    <row r="74" spans="13:37">
      <c r="M74" s="20"/>
      <c r="N74" s="20"/>
      <c r="T74" s="90" t="s">
        <v>73</v>
      </c>
      <c r="U74" s="93">
        <v>17</v>
      </c>
      <c r="V74" s="45" t="s">
        <v>130</v>
      </c>
      <c r="W74" s="46" t="s">
        <v>73</v>
      </c>
      <c r="X74" s="35">
        <v>12</v>
      </c>
      <c r="Y74" s="21"/>
      <c r="Z74" s="20"/>
      <c r="AK74" s="9"/>
    </row>
    <row r="75" spans="13:37">
      <c r="M75" s="20"/>
      <c r="N75" s="20"/>
      <c r="T75" s="91"/>
      <c r="U75" s="94"/>
      <c r="V75" s="45" t="s">
        <v>36</v>
      </c>
      <c r="W75" s="46" t="s">
        <v>73</v>
      </c>
      <c r="X75" s="35">
        <v>2</v>
      </c>
      <c r="Y75" s="21"/>
      <c r="Z75" s="20"/>
      <c r="AK75" s="9"/>
    </row>
    <row r="76" spans="13:37">
      <c r="M76" s="20"/>
      <c r="N76" s="20"/>
      <c r="T76" s="92"/>
      <c r="U76" s="95"/>
      <c r="V76" s="45" t="s">
        <v>73</v>
      </c>
      <c r="W76" s="46" t="s">
        <v>130</v>
      </c>
      <c r="X76" s="35">
        <v>3</v>
      </c>
      <c r="Y76" s="21"/>
      <c r="Z76" s="20"/>
      <c r="AK76" s="9"/>
    </row>
    <row r="77" spans="13:37">
      <c r="M77" s="20"/>
      <c r="N77" s="20"/>
      <c r="T77" s="90" t="s">
        <v>45</v>
      </c>
      <c r="U77" s="93">
        <v>18</v>
      </c>
      <c r="V77" s="45" t="s">
        <v>130</v>
      </c>
      <c r="W77" s="46" t="s">
        <v>45</v>
      </c>
      <c r="X77" s="35">
        <v>13</v>
      </c>
      <c r="Y77" s="21"/>
      <c r="Z77" s="20"/>
      <c r="AK77" s="9"/>
    </row>
    <row r="78" spans="13:37">
      <c r="M78" s="20"/>
      <c r="N78" s="20"/>
      <c r="T78" s="92"/>
      <c r="U78" s="95"/>
      <c r="V78" s="45" t="s">
        <v>45</v>
      </c>
      <c r="W78" s="46" t="s">
        <v>130</v>
      </c>
      <c r="X78" s="35">
        <v>5</v>
      </c>
      <c r="Y78" s="21"/>
      <c r="Z78" s="20"/>
      <c r="AA78" s="20"/>
      <c r="AB78" s="5"/>
      <c r="AK78" s="9"/>
    </row>
    <row r="79" spans="13:37">
      <c r="M79" s="20"/>
      <c r="N79" s="20"/>
      <c r="T79" s="90" t="s">
        <v>31</v>
      </c>
      <c r="U79" s="93">
        <v>21</v>
      </c>
      <c r="V79" s="45" t="s">
        <v>130</v>
      </c>
      <c r="W79" s="46" t="s">
        <v>31</v>
      </c>
      <c r="X79" s="35">
        <v>16</v>
      </c>
      <c r="Y79" s="21"/>
      <c r="Z79" s="20"/>
      <c r="AA79" s="20"/>
      <c r="AB79" s="5"/>
      <c r="AK79" s="9"/>
    </row>
    <row r="80" spans="13:37">
      <c r="M80" s="20"/>
      <c r="N80" s="20"/>
      <c r="T80" s="92"/>
      <c r="U80" s="95"/>
      <c r="V80" s="45" t="s">
        <v>31</v>
      </c>
      <c r="W80" s="46" t="s">
        <v>130</v>
      </c>
      <c r="X80" s="35">
        <v>5</v>
      </c>
      <c r="Y80" s="21"/>
      <c r="Z80" s="20"/>
      <c r="AA80" s="20"/>
      <c r="AB80" s="5"/>
      <c r="AK80" s="9"/>
    </row>
    <row r="81" spans="13:37">
      <c r="M81" s="20"/>
      <c r="N81" s="20"/>
      <c r="T81" s="90" t="s">
        <v>147</v>
      </c>
      <c r="U81" s="93">
        <v>6</v>
      </c>
      <c r="V81" s="45" t="s">
        <v>130</v>
      </c>
      <c r="W81" s="46" t="s">
        <v>147</v>
      </c>
      <c r="X81" s="35">
        <v>5</v>
      </c>
      <c r="Y81" s="21"/>
      <c r="Z81" s="20"/>
      <c r="AA81" s="20"/>
      <c r="AB81" s="5"/>
      <c r="AK81" s="9"/>
    </row>
    <row r="82" spans="13:37">
      <c r="M82" s="20"/>
      <c r="N82" s="20"/>
      <c r="T82" s="92"/>
      <c r="U82" s="95"/>
      <c r="V82" s="45" t="s">
        <v>147</v>
      </c>
      <c r="W82" s="46" t="s">
        <v>130</v>
      </c>
      <c r="X82" s="35">
        <v>1</v>
      </c>
      <c r="Y82" s="21"/>
      <c r="Z82" s="20"/>
      <c r="AA82" s="20"/>
      <c r="AB82" s="5"/>
      <c r="AK82" s="9"/>
    </row>
    <row r="83" spans="13:37">
      <c r="M83" s="20"/>
      <c r="N83" s="20"/>
      <c r="T83" s="90" t="s">
        <v>56</v>
      </c>
      <c r="U83" s="93">
        <v>19</v>
      </c>
      <c r="V83" s="45" t="s">
        <v>130</v>
      </c>
      <c r="W83" s="46" t="s">
        <v>56</v>
      </c>
      <c r="X83" s="35">
        <v>12</v>
      </c>
      <c r="Y83" s="21"/>
      <c r="Z83" s="20"/>
      <c r="AA83" s="20"/>
      <c r="AB83" s="5"/>
    </row>
    <row r="84" spans="13:37">
      <c r="M84" s="20"/>
      <c r="N84" s="20"/>
      <c r="T84" s="92"/>
      <c r="U84" s="95"/>
      <c r="V84" s="45" t="s">
        <v>56</v>
      </c>
      <c r="W84" s="46" t="s">
        <v>130</v>
      </c>
      <c r="X84" s="35">
        <v>7</v>
      </c>
      <c r="Y84" s="21"/>
      <c r="Z84" s="20"/>
      <c r="AA84" s="20"/>
      <c r="AB84" s="5"/>
    </row>
    <row r="85" spans="13:37">
      <c r="M85" s="20"/>
      <c r="N85" s="20"/>
      <c r="T85" s="90" t="s">
        <v>132</v>
      </c>
      <c r="U85" s="93">
        <v>33</v>
      </c>
      <c r="V85" s="45" t="s">
        <v>130</v>
      </c>
      <c r="W85" s="46" t="s">
        <v>132</v>
      </c>
      <c r="X85" s="35">
        <v>31</v>
      </c>
      <c r="Y85" s="21"/>
      <c r="Z85" s="20"/>
      <c r="AA85" s="20"/>
      <c r="AB85" s="5"/>
    </row>
    <row r="86" spans="13:37">
      <c r="M86" s="20"/>
      <c r="N86" s="20"/>
      <c r="T86" s="92"/>
      <c r="U86" s="95"/>
      <c r="V86" s="45" t="s">
        <v>132</v>
      </c>
      <c r="W86" s="46" t="s">
        <v>130</v>
      </c>
      <c r="X86" s="35">
        <v>2</v>
      </c>
      <c r="Y86" s="21"/>
      <c r="Z86" s="20"/>
      <c r="AA86" s="20"/>
      <c r="AB86" s="5"/>
    </row>
    <row r="87" spans="13:37">
      <c r="M87" s="20"/>
      <c r="N87" s="20"/>
      <c r="T87" s="90" t="s">
        <v>12</v>
      </c>
      <c r="U87" s="93">
        <v>32</v>
      </c>
      <c r="V87" s="45" t="s">
        <v>29</v>
      </c>
      <c r="W87" s="46" t="s">
        <v>12</v>
      </c>
      <c r="X87" s="35">
        <v>5</v>
      </c>
      <c r="Y87" s="21"/>
      <c r="Z87" s="20"/>
      <c r="AA87" s="20"/>
      <c r="AB87" s="5"/>
    </row>
    <row r="88" spans="13:37">
      <c r="M88" s="20"/>
      <c r="N88" s="20"/>
      <c r="T88" s="91"/>
      <c r="U88" s="94"/>
      <c r="V88" s="45" t="s">
        <v>130</v>
      </c>
      <c r="W88" s="46" t="s">
        <v>12</v>
      </c>
      <c r="X88" s="35">
        <v>26</v>
      </c>
      <c r="Y88" s="21"/>
      <c r="Z88" s="20"/>
      <c r="AA88" s="20"/>
      <c r="AB88" s="5"/>
    </row>
    <row r="89" spans="13:37">
      <c r="M89" s="20"/>
      <c r="N89" s="20"/>
      <c r="T89" s="92"/>
      <c r="U89" s="95"/>
      <c r="V89" s="45" t="s">
        <v>12</v>
      </c>
      <c r="W89" s="46" t="s">
        <v>130</v>
      </c>
      <c r="X89" s="35">
        <v>1</v>
      </c>
      <c r="Y89" s="21"/>
      <c r="Z89" s="20"/>
      <c r="AA89" s="20"/>
      <c r="AB89" s="5"/>
    </row>
    <row r="90" spans="13:37">
      <c r="M90" s="20"/>
      <c r="N90" s="20"/>
      <c r="T90" s="90" t="s">
        <v>108</v>
      </c>
      <c r="U90" s="93">
        <v>4</v>
      </c>
      <c r="V90" s="45" t="s">
        <v>130</v>
      </c>
      <c r="W90" s="46" t="s">
        <v>108</v>
      </c>
      <c r="X90" s="35">
        <v>2</v>
      </c>
      <c r="Y90" s="21"/>
      <c r="Z90" s="20"/>
      <c r="AA90" s="20"/>
      <c r="AB90" s="5"/>
    </row>
    <row r="91" spans="13:37">
      <c r="M91" s="20"/>
      <c r="N91" s="20"/>
      <c r="T91" s="92"/>
      <c r="U91" s="95"/>
      <c r="V91" s="45" t="s">
        <v>108</v>
      </c>
      <c r="W91" s="46" t="s">
        <v>130</v>
      </c>
      <c r="X91" s="35">
        <v>2</v>
      </c>
      <c r="Y91" s="21"/>
      <c r="Z91" s="20"/>
      <c r="AA91" s="20"/>
      <c r="AB91" s="5"/>
    </row>
    <row r="92" spans="13:37">
      <c r="M92" s="20"/>
      <c r="N92" s="20"/>
      <c r="T92" s="90" t="s">
        <v>72</v>
      </c>
      <c r="U92" s="93">
        <v>14</v>
      </c>
      <c r="V92" s="45" t="s">
        <v>72</v>
      </c>
      <c r="W92" s="46" t="s">
        <v>130</v>
      </c>
      <c r="X92" s="35">
        <v>4</v>
      </c>
      <c r="Y92" s="21"/>
      <c r="Z92" s="20"/>
      <c r="AA92" s="20"/>
      <c r="AB92" s="5"/>
    </row>
    <row r="93" spans="13:37">
      <c r="M93" s="20"/>
      <c r="N93" s="20"/>
      <c r="T93" s="92"/>
      <c r="U93" s="95"/>
      <c r="V93" s="45" t="s">
        <v>130</v>
      </c>
      <c r="W93" s="46" t="s">
        <v>72</v>
      </c>
      <c r="X93" s="35">
        <v>10</v>
      </c>
      <c r="Y93" s="21"/>
      <c r="Z93" s="20"/>
      <c r="AA93" s="20"/>
      <c r="AB93" s="5"/>
    </row>
    <row r="94" spans="13:37">
      <c r="M94" s="20"/>
      <c r="N94" s="20"/>
      <c r="T94" s="90" t="s">
        <v>251</v>
      </c>
      <c r="U94" s="93">
        <v>10</v>
      </c>
      <c r="V94" s="45" t="s">
        <v>130</v>
      </c>
      <c r="W94" s="46" t="s">
        <v>131</v>
      </c>
      <c r="X94" s="35">
        <v>9</v>
      </c>
      <c r="Y94" s="21"/>
      <c r="Z94" s="20"/>
      <c r="AA94" s="20"/>
      <c r="AB94" s="5"/>
    </row>
    <row r="95" spans="13:37">
      <c r="M95" s="20"/>
      <c r="N95" s="20"/>
      <c r="T95" s="92"/>
      <c r="U95" s="95"/>
      <c r="V95" s="45" t="s">
        <v>131</v>
      </c>
      <c r="W95" s="46" t="s">
        <v>130</v>
      </c>
      <c r="X95" s="35">
        <v>1</v>
      </c>
      <c r="Y95" s="21"/>
      <c r="Z95" s="20"/>
      <c r="AA95" s="20"/>
      <c r="AB95" s="5"/>
    </row>
    <row r="96" spans="13:37">
      <c r="M96" s="20"/>
      <c r="N96" s="20"/>
      <c r="T96" s="90" t="s">
        <v>52</v>
      </c>
      <c r="U96" s="93">
        <v>17</v>
      </c>
      <c r="V96" s="45" t="s">
        <v>130</v>
      </c>
      <c r="W96" s="46" t="s">
        <v>52</v>
      </c>
      <c r="X96" s="35">
        <v>12</v>
      </c>
      <c r="Y96" s="21"/>
      <c r="Z96" s="20"/>
      <c r="AA96" s="20"/>
      <c r="AB96" s="5"/>
    </row>
    <row r="97" spans="13:28">
      <c r="M97" s="20"/>
      <c r="N97" s="20"/>
      <c r="T97" s="91"/>
      <c r="U97" s="94"/>
      <c r="V97" s="45" t="s">
        <v>36</v>
      </c>
      <c r="W97" s="46" t="s">
        <v>52</v>
      </c>
      <c r="X97" s="35">
        <v>1</v>
      </c>
      <c r="Y97" s="21"/>
      <c r="Z97" s="20"/>
      <c r="AA97" s="20"/>
      <c r="AB97" s="5"/>
    </row>
    <row r="98" spans="13:28">
      <c r="M98" s="20"/>
      <c r="N98" s="20"/>
      <c r="T98" s="92"/>
      <c r="U98" s="95"/>
      <c r="V98" s="45" t="s">
        <v>52</v>
      </c>
      <c r="W98" s="46" t="s">
        <v>130</v>
      </c>
      <c r="X98" s="35">
        <v>4</v>
      </c>
      <c r="Y98" s="21"/>
      <c r="Z98" s="20"/>
      <c r="AA98" s="20"/>
      <c r="AB98" s="5"/>
    </row>
    <row r="99" spans="13:28">
      <c r="M99" s="20"/>
      <c r="N99" s="20"/>
      <c r="T99" s="90" t="s">
        <v>110</v>
      </c>
      <c r="U99" s="93">
        <v>22</v>
      </c>
      <c r="V99" s="45" t="s">
        <v>130</v>
      </c>
      <c r="W99" s="46" t="s">
        <v>110</v>
      </c>
      <c r="X99" s="35">
        <v>17</v>
      </c>
      <c r="Y99" s="21"/>
      <c r="Z99" s="20"/>
      <c r="AA99" s="20"/>
      <c r="AB99" s="5"/>
    </row>
    <row r="100" spans="13:28">
      <c r="M100" s="20"/>
      <c r="N100" s="20"/>
      <c r="T100" s="92"/>
      <c r="U100" s="95"/>
      <c r="V100" s="45" t="s">
        <v>110</v>
      </c>
      <c r="W100" s="46" t="s">
        <v>130</v>
      </c>
      <c r="X100" s="35">
        <v>5</v>
      </c>
      <c r="Y100" s="21"/>
      <c r="Z100" s="20"/>
      <c r="AA100" s="20"/>
      <c r="AB100" s="5"/>
    </row>
    <row r="101" spans="13:28">
      <c r="M101" s="20"/>
      <c r="N101" s="20"/>
      <c r="T101" s="90" t="s">
        <v>146</v>
      </c>
      <c r="U101" s="93">
        <v>8</v>
      </c>
      <c r="V101" s="45" t="s">
        <v>130</v>
      </c>
      <c r="W101" s="46" t="s">
        <v>146</v>
      </c>
      <c r="X101" s="35">
        <v>6</v>
      </c>
      <c r="Y101" s="21"/>
      <c r="Z101" s="20"/>
      <c r="AA101" s="20"/>
      <c r="AB101" s="5"/>
    </row>
    <row r="102" spans="13:28">
      <c r="M102" s="20"/>
      <c r="N102" s="20"/>
      <c r="T102" s="92"/>
      <c r="U102" s="95"/>
      <c r="V102" s="45" t="s">
        <v>146</v>
      </c>
      <c r="W102" s="46" t="s">
        <v>130</v>
      </c>
      <c r="X102" s="35">
        <v>2</v>
      </c>
      <c r="Y102" s="21"/>
      <c r="Z102" s="20"/>
      <c r="AA102" s="20"/>
      <c r="AB102" s="5"/>
    </row>
    <row r="103" spans="13:28">
      <c r="M103" s="20"/>
      <c r="N103" s="20"/>
      <c r="T103" s="90" t="s">
        <v>107</v>
      </c>
      <c r="U103" s="93">
        <v>14</v>
      </c>
      <c r="V103" s="45" t="s">
        <v>130</v>
      </c>
      <c r="W103" s="46" t="s">
        <v>107</v>
      </c>
      <c r="X103" s="35">
        <v>12</v>
      </c>
      <c r="Y103" s="21"/>
      <c r="Z103" s="20"/>
      <c r="AA103" s="20"/>
      <c r="AB103" s="5"/>
    </row>
    <row r="104" spans="13:28">
      <c r="M104" s="20"/>
      <c r="N104" s="20"/>
      <c r="T104" s="92"/>
      <c r="U104" s="95"/>
      <c r="V104" s="45" t="s">
        <v>107</v>
      </c>
      <c r="W104" s="46" t="s">
        <v>130</v>
      </c>
      <c r="X104" s="35">
        <v>2</v>
      </c>
      <c r="Y104" s="21"/>
      <c r="Z104" s="20"/>
      <c r="AA104" s="20"/>
      <c r="AB104" s="5"/>
    </row>
    <row r="105" spans="13:28">
      <c r="M105" s="20"/>
      <c r="N105" s="20"/>
      <c r="T105" s="34" t="s">
        <v>114</v>
      </c>
      <c r="U105" s="49">
        <v>7</v>
      </c>
      <c r="V105" s="45" t="s">
        <v>130</v>
      </c>
      <c r="W105" s="46" t="s">
        <v>114</v>
      </c>
      <c r="X105" s="35">
        <v>7</v>
      </c>
      <c r="Y105" s="21"/>
      <c r="Z105" s="20"/>
      <c r="AA105" s="20"/>
      <c r="AB105" s="5"/>
    </row>
    <row r="106" spans="13:28">
      <c r="M106" s="20"/>
      <c r="N106" s="20"/>
      <c r="T106" s="90" t="s">
        <v>55</v>
      </c>
      <c r="U106" s="93">
        <v>6</v>
      </c>
      <c r="V106" s="45" t="s">
        <v>130</v>
      </c>
      <c r="W106" s="46" t="s">
        <v>55</v>
      </c>
      <c r="X106" s="35">
        <v>4</v>
      </c>
      <c r="Y106" s="21"/>
      <c r="Z106" s="20"/>
      <c r="AA106" s="20"/>
      <c r="AB106" s="5"/>
    </row>
    <row r="107" spans="13:28">
      <c r="M107" s="20"/>
      <c r="N107" s="20"/>
      <c r="T107" s="92"/>
      <c r="U107" s="95"/>
      <c r="V107" s="45" t="s">
        <v>55</v>
      </c>
      <c r="W107" s="46" t="s">
        <v>130</v>
      </c>
      <c r="X107" s="35">
        <v>2</v>
      </c>
      <c r="Y107" s="21"/>
      <c r="Z107" s="20"/>
      <c r="AA107" s="20"/>
      <c r="AB107" s="5"/>
    </row>
    <row r="108" spans="13:28">
      <c r="M108" s="20"/>
      <c r="N108" s="20"/>
      <c r="T108" s="90" t="s">
        <v>113</v>
      </c>
      <c r="U108" s="93">
        <v>10</v>
      </c>
      <c r="V108" s="45" t="s">
        <v>130</v>
      </c>
      <c r="W108" s="46" t="s">
        <v>113</v>
      </c>
      <c r="X108" s="35">
        <v>9</v>
      </c>
      <c r="Y108" s="21"/>
      <c r="Z108" s="20"/>
      <c r="AA108" s="20"/>
      <c r="AB108" s="5"/>
    </row>
    <row r="109" spans="13:28">
      <c r="M109" s="20"/>
      <c r="N109" s="20"/>
      <c r="T109" s="92"/>
      <c r="U109" s="95"/>
      <c r="V109" s="45" t="s">
        <v>113</v>
      </c>
      <c r="W109" s="46" t="s">
        <v>130</v>
      </c>
      <c r="X109" s="35">
        <v>1</v>
      </c>
      <c r="Y109" s="21"/>
      <c r="Z109" s="20"/>
      <c r="AA109" s="20"/>
      <c r="AB109" s="5"/>
    </row>
    <row r="110" spans="13:28">
      <c r="M110" s="20"/>
      <c r="N110" s="20"/>
      <c r="T110" s="90" t="s">
        <v>109</v>
      </c>
      <c r="U110" s="93">
        <v>8</v>
      </c>
      <c r="V110" s="45" t="s">
        <v>130</v>
      </c>
      <c r="W110" s="46" t="s">
        <v>109</v>
      </c>
      <c r="X110" s="35">
        <v>7</v>
      </c>
      <c r="Y110" s="21"/>
      <c r="Z110" s="20"/>
      <c r="AA110" s="20"/>
      <c r="AB110" s="5"/>
    </row>
    <row r="111" spans="13:28">
      <c r="M111" s="20"/>
      <c r="N111" s="20"/>
      <c r="T111" s="92"/>
      <c r="U111" s="95"/>
      <c r="V111" s="45" t="s">
        <v>109</v>
      </c>
      <c r="W111" s="46" t="s">
        <v>130</v>
      </c>
      <c r="X111" s="35">
        <v>1</v>
      </c>
      <c r="Y111" s="21"/>
      <c r="AA111" s="20"/>
      <c r="AB111" s="5"/>
    </row>
    <row r="112" spans="13:28">
      <c r="M112" s="20"/>
      <c r="N112" s="20"/>
      <c r="T112" s="90" t="s">
        <v>101</v>
      </c>
      <c r="U112" s="93">
        <v>5</v>
      </c>
      <c r="V112" s="45" t="s">
        <v>130</v>
      </c>
      <c r="W112" s="46" t="s">
        <v>101</v>
      </c>
      <c r="X112" s="35">
        <v>3</v>
      </c>
      <c r="Y112" s="21"/>
      <c r="AA112" s="20"/>
    </row>
    <row r="113" spans="13:25">
      <c r="M113" s="20"/>
      <c r="N113" s="20"/>
      <c r="T113" s="92"/>
      <c r="U113" s="95"/>
      <c r="V113" s="45" t="s">
        <v>101</v>
      </c>
      <c r="W113" s="46" t="s">
        <v>130</v>
      </c>
      <c r="X113" s="35">
        <v>2</v>
      </c>
      <c r="Y113" s="21"/>
    </row>
    <row r="114" spans="13:25">
      <c r="M114" s="20"/>
      <c r="N114" s="20"/>
      <c r="T114" s="90" t="s">
        <v>121</v>
      </c>
      <c r="U114" s="93">
        <v>10</v>
      </c>
      <c r="V114" s="45" t="s">
        <v>121</v>
      </c>
      <c r="W114" s="46" t="s">
        <v>130</v>
      </c>
      <c r="X114" s="35">
        <v>1</v>
      </c>
      <c r="Y114" s="21"/>
    </row>
    <row r="115" spans="13:25">
      <c r="M115" s="20"/>
      <c r="N115" s="20"/>
      <c r="T115" s="92"/>
      <c r="U115" s="95"/>
      <c r="V115" s="45" t="s">
        <v>130</v>
      </c>
      <c r="W115" s="46" t="s">
        <v>121</v>
      </c>
      <c r="X115" s="35">
        <v>9</v>
      </c>
      <c r="Y115" s="21"/>
    </row>
    <row r="116" spans="13:25">
      <c r="M116" s="20"/>
      <c r="N116" s="20"/>
      <c r="T116" s="34" t="s">
        <v>115</v>
      </c>
      <c r="U116" s="49">
        <v>3</v>
      </c>
      <c r="V116" s="45" t="s">
        <v>130</v>
      </c>
      <c r="W116" s="46" t="s">
        <v>115</v>
      </c>
      <c r="X116" s="35">
        <v>3</v>
      </c>
      <c r="Y116" s="21"/>
    </row>
    <row r="117" spans="13:25">
      <c r="M117" s="20"/>
      <c r="N117" s="20"/>
      <c r="T117" s="34" t="s">
        <v>252</v>
      </c>
      <c r="U117" s="49">
        <v>8</v>
      </c>
      <c r="V117" s="45" t="s">
        <v>130</v>
      </c>
      <c r="W117" s="46" t="s">
        <v>14</v>
      </c>
      <c r="X117" s="35">
        <v>8</v>
      </c>
      <c r="Y117" s="21"/>
    </row>
    <row r="118" spans="13:25">
      <c r="M118" s="20"/>
      <c r="N118" s="20"/>
      <c r="T118" s="90" t="s">
        <v>70</v>
      </c>
      <c r="U118" s="93">
        <v>5</v>
      </c>
      <c r="V118" s="45" t="s">
        <v>70</v>
      </c>
      <c r="W118" s="46" t="s">
        <v>130</v>
      </c>
      <c r="X118" s="35">
        <v>1</v>
      </c>
    </row>
    <row r="119" spans="13:25">
      <c r="T119" s="92"/>
      <c r="U119" s="95"/>
      <c r="V119" s="45" t="s">
        <v>130</v>
      </c>
      <c r="W119" s="46" t="s">
        <v>70</v>
      </c>
      <c r="X119" s="35">
        <v>4</v>
      </c>
    </row>
    <row r="120" spans="13:25">
      <c r="T120" s="34" t="s">
        <v>15</v>
      </c>
      <c r="U120" s="49">
        <v>5</v>
      </c>
      <c r="V120" s="45" t="s">
        <v>29</v>
      </c>
      <c r="W120" s="46" t="s">
        <v>15</v>
      </c>
      <c r="X120" s="35">
        <v>5</v>
      </c>
    </row>
    <row r="121" spans="13:25">
      <c r="T121" s="34" t="s">
        <v>116</v>
      </c>
      <c r="U121" s="49">
        <v>2</v>
      </c>
      <c r="V121" s="45" t="s">
        <v>130</v>
      </c>
      <c r="W121" s="46" t="s">
        <v>116</v>
      </c>
      <c r="X121" s="35">
        <v>2</v>
      </c>
    </row>
    <row r="122" spans="13:25">
      <c r="T122" s="34" t="s">
        <v>48</v>
      </c>
      <c r="U122" s="49">
        <v>1</v>
      </c>
      <c r="V122" s="45" t="s">
        <v>130</v>
      </c>
      <c r="W122" s="46" t="s">
        <v>48</v>
      </c>
      <c r="X122" s="35">
        <v>1</v>
      </c>
    </row>
    <row r="123" spans="13:25">
      <c r="T123" s="34" t="s">
        <v>136</v>
      </c>
      <c r="U123" s="49">
        <v>1</v>
      </c>
      <c r="V123" s="45" t="s">
        <v>130</v>
      </c>
      <c r="W123" s="46" t="s">
        <v>136</v>
      </c>
      <c r="X123" s="35">
        <v>1</v>
      </c>
    </row>
    <row r="124" spans="13:25">
      <c r="T124" s="34" t="s">
        <v>419</v>
      </c>
      <c r="U124" s="49">
        <v>2</v>
      </c>
      <c r="V124" s="45" t="s">
        <v>130</v>
      </c>
      <c r="W124" s="46" t="s">
        <v>419</v>
      </c>
      <c r="X124" s="35">
        <v>2</v>
      </c>
    </row>
    <row r="125" spans="13:25">
      <c r="T125" s="90" t="s">
        <v>155</v>
      </c>
      <c r="U125" s="93">
        <v>3</v>
      </c>
      <c r="V125" s="45" t="s">
        <v>29</v>
      </c>
      <c r="W125" s="46" t="s">
        <v>155</v>
      </c>
      <c r="X125" s="35">
        <v>1</v>
      </c>
    </row>
    <row r="126" spans="13:25">
      <c r="T126" s="92"/>
      <c r="U126" s="95"/>
      <c r="V126" s="45" t="s">
        <v>130</v>
      </c>
      <c r="W126" s="46" t="s">
        <v>155</v>
      </c>
      <c r="X126" s="35">
        <v>2</v>
      </c>
    </row>
    <row r="127" spans="13:25">
      <c r="T127" s="34" t="s">
        <v>244</v>
      </c>
      <c r="U127" s="49">
        <v>1</v>
      </c>
      <c r="V127" s="45" t="s">
        <v>29</v>
      </c>
      <c r="W127" s="46" t="s">
        <v>244</v>
      </c>
      <c r="X127" s="35">
        <v>1</v>
      </c>
    </row>
    <row r="128" spans="13:25">
      <c r="T128" s="90" t="s">
        <v>420</v>
      </c>
      <c r="U128" s="93">
        <v>3</v>
      </c>
      <c r="V128" s="45" t="s">
        <v>130</v>
      </c>
      <c r="W128" s="46" t="s">
        <v>420</v>
      </c>
      <c r="X128" s="35">
        <v>2</v>
      </c>
    </row>
    <row r="129" spans="20:24">
      <c r="T129" s="92"/>
      <c r="U129" s="95"/>
      <c r="V129" s="45" t="s">
        <v>34</v>
      </c>
      <c r="W129" s="46" t="s">
        <v>420</v>
      </c>
      <c r="X129" s="35">
        <v>1</v>
      </c>
    </row>
    <row r="130" spans="20:24">
      <c r="T130" s="90" t="s">
        <v>129</v>
      </c>
      <c r="U130" s="93">
        <v>16</v>
      </c>
      <c r="V130" s="45" t="s">
        <v>130</v>
      </c>
      <c r="W130" s="46" t="s">
        <v>129</v>
      </c>
      <c r="X130" s="35">
        <v>12</v>
      </c>
    </row>
    <row r="131" spans="20:24">
      <c r="T131" s="91"/>
      <c r="U131" s="94"/>
      <c r="V131" s="45" t="s">
        <v>36</v>
      </c>
      <c r="W131" s="46" t="s">
        <v>129</v>
      </c>
      <c r="X131" s="35">
        <v>1</v>
      </c>
    </row>
    <row r="132" spans="20:24">
      <c r="T132" s="92"/>
      <c r="U132" s="95"/>
      <c r="V132" s="45" t="s">
        <v>129</v>
      </c>
      <c r="W132" s="46" t="s">
        <v>130</v>
      </c>
      <c r="X132" s="35">
        <v>3</v>
      </c>
    </row>
    <row r="133" spans="20:24">
      <c r="T133" s="34" t="s">
        <v>421</v>
      </c>
      <c r="U133" s="49">
        <v>1</v>
      </c>
      <c r="V133" s="45" t="s">
        <v>130</v>
      </c>
      <c r="W133" s="46" t="s">
        <v>422</v>
      </c>
      <c r="X133" s="35">
        <v>1</v>
      </c>
    </row>
    <row r="134" spans="20:24">
      <c r="T134" s="34" t="s">
        <v>53</v>
      </c>
      <c r="U134" s="49">
        <v>1</v>
      </c>
      <c r="V134" s="45" t="s">
        <v>29</v>
      </c>
      <c r="W134" s="46" t="s">
        <v>53</v>
      </c>
      <c r="X134" s="35">
        <v>1</v>
      </c>
    </row>
  </sheetData>
  <mergeCells count="97">
    <mergeCell ref="U130:U132"/>
    <mergeCell ref="U108:U109"/>
    <mergeCell ref="U110:U111"/>
    <mergeCell ref="U112:U113"/>
    <mergeCell ref="U114:U115"/>
    <mergeCell ref="U118:U119"/>
    <mergeCell ref="U101:U102"/>
    <mergeCell ref="U103:U104"/>
    <mergeCell ref="U106:U107"/>
    <mergeCell ref="U125:U126"/>
    <mergeCell ref="U128:U129"/>
    <mergeCell ref="U90:U91"/>
    <mergeCell ref="U92:U93"/>
    <mergeCell ref="U94:U95"/>
    <mergeCell ref="U96:U98"/>
    <mergeCell ref="U99:U100"/>
    <mergeCell ref="U79:U80"/>
    <mergeCell ref="U81:U82"/>
    <mergeCell ref="U83:U84"/>
    <mergeCell ref="U85:U86"/>
    <mergeCell ref="U87:U89"/>
    <mergeCell ref="U65:U68"/>
    <mergeCell ref="U69:U70"/>
    <mergeCell ref="U71:U73"/>
    <mergeCell ref="U74:U76"/>
    <mergeCell ref="U77:U78"/>
    <mergeCell ref="T128:T129"/>
    <mergeCell ref="T130:T132"/>
    <mergeCell ref="U15:U22"/>
    <mergeCell ref="U23:U27"/>
    <mergeCell ref="U28:U31"/>
    <mergeCell ref="U32:U34"/>
    <mergeCell ref="U35:U37"/>
    <mergeCell ref="U38:U39"/>
    <mergeCell ref="U40:U43"/>
    <mergeCell ref="U44:U46"/>
    <mergeCell ref="U47:U49"/>
    <mergeCell ref="U50:U53"/>
    <mergeCell ref="U54:U56"/>
    <mergeCell ref="U57:U59"/>
    <mergeCell ref="U60:U61"/>
    <mergeCell ref="U62:U64"/>
    <mergeCell ref="T110:T111"/>
    <mergeCell ref="T112:T113"/>
    <mergeCell ref="T114:T115"/>
    <mergeCell ref="T118:T119"/>
    <mergeCell ref="T125:T126"/>
    <mergeCell ref="T99:T100"/>
    <mergeCell ref="T101:T102"/>
    <mergeCell ref="T103:T104"/>
    <mergeCell ref="T106:T107"/>
    <mergeCell ref="T108:T109"/>
    <mergeCell ref="T87:T89"/>
    <mergeCell ref="T90:T91"/>
    <mergeCell ref="T92:T93"/>
    <mergeCell ref="T94:T95"/>
    <mergeCell ref="T96:T98"/>
    <mergeCell ref="T77:T78"/>
    <mergeCell ref="T79:T80"/>
    <mergeCell ref="T81:T82"/>
    <mergeCell ref="T83:T84"/>
    <mergeCell ref="T85:T86"/>
    <mergeCell ref="T62:T64"/>
    <mergeCell ref="T65:T68"/>
    <mergeCell ref="T69:T70"/>
    <mergeCell ref="T71:T73"/>
    <mergeCell ref="T74:T76"/>
    <mergeCell ref="T47:T49"/>
    <mergeCell ref="T50:T53"/>
    <mergeCell ref="T54:T56"/>
    <mergeCell ref="T57:T59"/>
    <mergeCell ref="T60:T61"/>
    <mergeCell ref="T32:T34"/>
    <mergeCell ref="T35:T37"/>
    <mergeCell ref="T38:T39"/>
    <mergeCell ref="T40:T43"/>
    <mergeCell ref="T44:T46"/>
    <mergeCell ref="T10:T14"/>
    <mergeCell ref="U10:U14"/>
    <mergeCell ref="T15:T22"/>
    <mergeCell ref="H29:N29"/>
    <mergeCell ref="A3:F3"/>
    <mergeCell ref="T23:T27"/>
    <mergeCell ref="T28:T31"/>
    <mergeCell ref="A2:F2"/>
    <mergeCell ref="AT6:AU6"/>
    <mergeCell ref="AP6:AR6"/>
    <mergeCell ref="AL6:AN6"/>
    <mergeCell ref="AH6:AJ6"/>
    <mergeCell ref="AE6:AF6"/>
    <mergeCell ref="A6:C6"/>
    <mergeCell ref="AA6:AC6"/>
    <mergeCell ref="T6:X6"/>
    <mergeCell ref="P6:R6"/>
    <mergeCell ref="H6:K6"/>
    <mergeCell ref="E6:F6"/>
    <mergeCell ref="M6:N6"/>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S60"/>
  <sheetViews>
    <sheetView topLeftCell="A4" zoomScaleNormal="100" workbookViewId="0">
      <selection activeCell="AO29" sqref="AO29"/>
    </sheetView>
  </sheetViews>
  <sheetFormatPr baseColWidth="10" defaultRowHeight="15"/>
  <cols>
    <col min="1" max="1" width="13" bestFit="1" customWidth="1"/>
    <col min="5" max="5" width="18.7109375" bestFit="1" customWidth="1"/>
    <col min="8" max="8" width="13" bestFit="1" customWidth="1"/>
    <col min="11" max="11" width="11.42578125" style="11"/>
    <col min="12" max="12" width="17" customWidth="1"/>
    <col min="16" max="16" width="15.42578125" customWidth="1"/>
    <col min="18" max="18" width="10.85546875" customWidth="1"/>
    <col min="27" max="27" width="23" customWidth="1"/>
    <col min="31" max="31" width="36" bestFit="1" customWidth="1"/>
    <col min="35" max="35" width="16.7109375" customWidth="1"/>
    <col min="36" max="36" width="11.85546875" style="11" bestFit="1" customWidth="1"/>
    <col min="39" max="39" width="13" style="11" customWidth="1"/>
    <col min="40" max="41" width="11.42578125" style="11"/>
    <col min="43" max="43" width="17.5703125" customWidth="1"/>
    <col min="44" max="44" width="10.7109375" bestFit="1" customWidth="1"/>
  </cols>
  <sheetData>
    <row r="2" spans="1:45" ht="18">
      <c r="A2" s="84" t="s">
        <v>0</v>
      </c>
      <c r="B2" s="85"/>
      <c r="C2" s="85"/>
      <c r="D2" s="85"/>
      <c r="E2" s="85"/>
      <c r="F2" s="85"/>
    </row>
    <row r="3" spans="1:45" ht="15.75">
      <c r="A3" s="97" t="s">
        <v>64</v>
      </c>
      <c r="B3" s="98"/>
      <c r="C3" s="98"/>
      <c r="D3" s="98"/>
      <c r="E3" s="98"/>
      <c r="F3" s="99"/>
    </row>
    <row r="6" spans="1:45" ht="15" customHeight="1">
      <c r="A6" s="87" t="s">
        <v>307</v>
      </c>
      <c r="B6" s="89"/>
      <c r="C6" s="89"/>
      <c r="D6" s="6"/>
      <c r="E6" s="87" t="s">
        <v>7</v>
      </c>
      <c r="F6" s="88"/>
      <c r="G6" s="6"/>
      <c r="H6" s="87" t="s">
        <v>371</v>
      </c>
      <c r="I6" s="89"/>
      <c r="J6" s="89"/>
      <c r="K6" s="67"/>
      <c r="L6" s="6"/>
      <c r="M6" s="87" t="s">
        <v>65</v>
      </c>
      <c r="N6" s="88"/>
      <c r="O6" s="6"/>
      <c r="P6" s="87" t="s">
        <v>63</v>
      </c>
      <c r="Q6" s="89"/>
      <c r="R6" s="89"/>
      <c r="S6" s="6"/>
      <c r="T6" s="87" t="s">
        <v>33</v>
      </c>
      <c r="U6" s="89"/>
      <c r="V6" s="89"/>
      <c r="W6" s="89"/>
      <c r="X6" s="89"/>
      <c r="Y6" s="6"/>
      <c r="Z6" s="6"/>
      <c r="AA6" s="87" t="s">
        <v>62</v>
      </c>
      <c r="AB6" s="89"/>
      <c r="AC6" s="89"/>
      <c r="AD6" s="6"/>
      <c r="AE6" s="87" t="s">
        <v>41</v>
      </c>
      <c r="AF6" s="89"/>
      <c r="AG6" s="89"/>
      <c r="AH6" s="6"/>
      <c r="AI6" s="87" t="s">
        <v>42</v>
      </c>
      <c r="AJ6" s="89"/>
      <c r="AK6" s="88"/>
      <c r="AL6" s="6"/>
      <c r="AM6" s="87" t="s">
        <v>57</v>
      </c>
      <c r="AN6" s="89"/>
      <c r="AO6" s="89"/>
      <c r="AQ6" s="100" t="s">
        <v>58</v>
      </c>
      <c r="AR6" s="101"/>
      <c r="AS6" s="101"/>
    </row>
    <row r="7" spans="1:45">
      <c r="AM7" s="20"/>
      <c r="AN7" s="20"/>
      <c r="AO7" s="20"/>
    </row>
    <row r="8" spans="1:45" ht="51" customHeight="1">
      <c r="A8" s="33" t="s">
        <v>64</v>
      </c>
      <c r="B8" s="33" t="s">
        <v>175</v>
      </c>
      <c r="C8" s="33" t="s">
        <v>3</v>
      </c>
      <c r="E8" s="33" t="s">
        <v>250</v>
      </c>
      <c r="F8" s="33" t="s">
        <v>3</v>
      </c>
      <c r="H8" s="33" t="s">
        <v>250</v>
      </c>
      <c r="I8" s="33" t="s">
        <v>165</v>
      </c>
      <c r="J8" s="33" t="s">
        <v>3</v>
      </c>
      <c r="K8" s="68"/>
      <c r="M8" s="33" t="s">
        <v>59</v>
      </c>
      <c r="N8" s="33" t="s">
        <v>59</v>
      </c>
      <c r="P8" s="33" t="s">
        <v>250</v>
      </c>
      <c r="Q8" s="33" t="s">
        <v>278</v>
      </c>
      <c r="R8" s="33" t="s">
        <v>258</v>
      </c>
      <c r="T8" s="102" t="s">
        <v>301</v>
      </c>
      <c r="U8" s="103"/>
      <c r="V8" s="103"/>
      <c r="W8" s="103"/>
      <c r="X8" s="104"/>
      <c r="AA8" s="33" t="s">
        <v>250</v>
      </c>
      <c r="AB8" s="33" t="s">
        <v>175</v>
      </c>
      <c r="AC8" s="33" t="s">
        <v>3</v>
      </c>
      <c r="AE8" s="33" t="s">
        <v>250</v>
      </c>
      <c r="AF8" s="33" t="s">
        <v>165</v>
      </c>
      <c r="AG8" s="33" t="s">
        <v>258</v>
      </c>
      <c r="AI8" s="33" t="s">
        <v>250</v>
      </c>
      <c r="AJ8" s="33" t="s">
        <v>452</v>
      </c>
      <c r="AK8" s="33" t="s">
        <v>3</v>
      </c>
      <c r="AM8" s="102" t="str">
        <f t="shared" ref="AM8" si="0">$T$8</f>
        <v>Vease datos Traducciones 3.1</v>
      </c>
      <c r="AN8" s="103"/>
      <c r="AO8" s="104"/>
      <c r="AP8" s="11"/>
      <c r="AQ8" s="33" t="s">
        <v>250</v>
      </c>
      <c r="AR8" s="33" t="s">
        <v>165</v>
      </c>
      <c r="AS8" s="33" t="s">
        <v>3</v>
      </c>
    </row>
    <row r="9" spans="1:45" ht="35.25" customHeight="1">
      <c r="A9" s="34" t="s">
        <v>35</v>
      </c>
      <c r="B9" s="35">
        <v>15</v>
      </c>
      <c r="C9" s="35">
        <v>3</v>
      </c>
      <c r="E9" s="34" t="s">
        <v>335</v>
      </c>
      <c r="F9" s="35">
        <v>2</v>
      </c>
      <c r="H9" s="96" t="s">
        <v>372</v>
      </c>
      <c r="I9" s="96"/>
      <c r="J9" s="96"/>
      <c r="K9" s="96"/>
      <c r="L9" s="96"/>
      <c r="M9" s="11"/>
      <c r="N9" s="11"/>
      <c r="P9" s="64" t="s">
        <v>311</v>
      </c>
      <c r="Q9" s="65">
        <v>5247</v>
      </c>
      <c r="R9" s="65">
        <v>9</v>
      </c>
      <c r="AA9" s="34" t="s">
        <v>201</v>
      </c>
      <c r="AB9" s="35">
        <v>1070400</v>
      </c>
      <c r="AC9" s="35">
        <v>220</v>
      </c>
      <c r="AE9" s="34" t="s">
        <v>35</v>
      </c>
      <c r="AF9" s="35">
        <v>11154</v>
      </c>
      <c r="AG9" s="35">
        <v>5</v>
      </c>
      <c r="AI9" s="34" t="s">
        <v>312</v>
      </c>
      <c r="AJ9" s="35">
        <v>6325</v>
      </c>
      <c r="AK9" s="35">
        <v>4</v>
      </c>
      <c r="AQ9" s="34" t="s">
        <v>9</v>
      </c>
      <c r="AR9" s="35">
        <v>9333</v>
      </c>
      <c r="AS9" s="35">
        <v>2</v>
      </c>
    </row>
    <row r="10" spans="1:45" ht="14.1" customHeight="1">
      <c r="A10" s="34" t="s">
        <v>18</v>
      </c>
      <c r="B10" s="35">
        <v>1250</v>
      </c>
      <c r="C10" s="35">
        <v>96</v>
      </c>
      <c r="E10" s="34" t="s">
        <v>336</v>
      </c>
      <c r="F10" s="35">
        <v>33</v>
      </c>
      <c r="H10" s="11"/>
      <c r="I10" s="11"/>
      <c r="J10" s="11"/>
      <c r="P10" s="64" t="s">
        <v>328</v>
      </c>
      <c r="Q10" s="65">
        <v>19886</v>
      </c>
      <c r="R10" s="65">
        <v>1</v>
      </c>
      <c r="AA10" s="34" t="s">
        <v>202</v>
      </c>
      <c r="AB10" s="35">
        <v>84092</v>
      </c>
      <c r="AC10" s="35">
        <v>37</v>
      </c>
      <c r="AE10" s="34" t="s">
        <v>18</v>
      </c>
      <c r="AF10" s="35">
        <v>307043</v>
      </c>
      <c r="AG10" s="35">
        <v>126</v>
      </c>
      <c r="AI10" s="34" t="s">
        <v>348</v>
      </c>
      <c r="AJ10" s="35">
        <v>212305</v>
      </c>
      <c r="AK10" s="35">
        <v>88</v>
      </c>
      <c r="AQ10" s="34" t="s">
        <v>19</v>
      </c>
      <c r="AR10" s="35">
        <v>1947</v>
      </c>
      <c r="AS10" s="35">
        <v>2</v>
      </c>
    </row>
    <row r="11" spans="1:45" ht="14.1" customHeight="1">
      <c r="A11" s="34" t="s">
        <v>27</v>
      </c>
      <c r="B11" s="35">
        <v>258</v>
      </c>
      <c r="C11" s="35">
        <v>30</v>
      </c>
      <c r="E11" s="34" t="s">
        <v>312</v>
      </c>
      <c r="F11" s="35">
        <v>12</v>
      </c>
      <c r="H11" s="11"/>
      <c r="I11" s="11"/>
      <c r="J11" s="11"/>
      <c r="P11" s="64" t="s">
        <v>402</v>
      </c>
      <c r="Q11" s="65">
        <v>3534</v>
      </c>
      <c r="R11" s="65">
        <v>1</v>
      </c>
      <c r="AA11" s="34" t="s">
        <v>203</v>
      </c>
      <c r="AB11" s="35">
        <v>1730</v>
      </c>
      <c r="AC11" s="35">
        <v>2</v>
      </c>
      <c r="AE11" s="34" t="s">
        <v>27</v>
      </c>
      <c r="AF11" s="35">
        <v>451529</v>
      </c>
      <c r="AG11" s="35">
        <v>25</v>
      </c>
      <c r="AI11" s="34" t="s">
        <v>334</v>
      </c>
      <c r="AJ11" s="35">
        <v>144</v>
      </c>
      <c r="AK11" s="35">
        <v>1</v>
      </c>
      <c r="AQ11" s="34" t="s">
        <v>18</v>
      </c>
      <c r="AR11" s="35">
        <v>16521</v>
      </c>
      <c r="AS11" s="35">
        <v>9</v>
      </c>
    </row>
    <row r="12" spans="1:45" ht="14.1" customHeight="1">
      <c r="A12" s="34" t="s">
        <v>50</v>
      </c>
      <c r="B12" s="35"/>
      <c r="C12" s="35"/>
      <c r="E12" s="34" t="s">
        <v>337</v>
      </c>
      <c r="F12" s="35"/>
      <c r="H12" s="11"/>
      <c r="I12" s="11"/>
      <c r="J12" s="11"/>
      <c r="P12" s="64" t="s">
        <v>403</v>
      </c>
      <c r="Q12" s="65">
        <v>802</v>
      </c>
      <c r="R12" s="65">
        <v>1</v>
      </c>
      <c r="AA12" s="34" t="s">
        <v>204</v>
      </c>
      <c r="AB12" s="35">
        <v>46564</v>
      </c>
      <c r="AC12" s="35">
        <v>30</v>
      </c>
      <c r="AE12" s="34" t="s">
        <v>100</v>
      </c>
      <c r="AF12" s="35">
        <v>4730</v>
      </c>
      <c r="AG12" s="35">
        <v>2</v>
      </c>
      <c r="AI12" s="34" t="s">
        <v>447</v>
      </c>
      <c r="AJ12" s="35">
        <v>399</v>
      </c>
      <c r="AK12" s="35">
        <v>1</v>
      </c>
      <c r="AQ12" s="34" t="s">
        <v>27</v>
      </c>
      <c r="AR12" s="35">
        <v>904</v>
      </c>
      <c r="AS12" s="35">
        <v>1</v>
      </c>
    </row>
    <row r="13" spans="1:45" ht="14.1" customHeight="1">
      <c r="A13" s="34" t="s">
        <v>23</v>
      </c>
      <c r="B13" s="35">
        <v>182</v>
      </c>
      <c r="C13" s="35">
        <v>13</v>
      </c>
      <c r="E13" s="34" t="s">
        <v>313</v>
      </c>
      <c r="F13" s="35">
        <v>1</v>
      </c>
      <c r="H13" s="11"/>
      <c r="I13" s="11"/>
      <c r="J13" s="11"/>
      <c r="P13" s="64" t="s">
        <v>396</v>
      </c>
      <c r="Q13" s="65">
        <v>83084</v>
      </c>
      <c r="R13" s="65">
        <v>21</v>
      </c>
      <c r="AA13" s="34" t="s">
        <v>205</v>
      </c>
      <c r="AB13" s="35">
        <v>1476</v>
      </c>
      <c r="AC13" s="35">
        <v>2</v>
      </c>
      <c r="AE13" s="34" t="s">
        <v>108</v>
      </c>
      <c r="AF13" s="35">
        <v>3780</v>
      </c>
      <c r="AG13" s="35">
        <v>3</v>
      </c>
      <c r="AI13" s="34" t="s">
        <v>315</v>
      </c>
      <c r="AJ13" s="35">
        <v>205058</v>
      </c>
      <c r="AK13" s="35">
        <v>86</v>
      </c>
      <c r="AQ13" s="34" t="s">
        <v>34</v>
      </c>
      <c r="AR13" s="35">
        <v>33818</v>
      </c>
      <c r="AS13" s="35">
        <v>6</v>
      </c>
    </row>
    <row r="14" spans="1:45" ht="14.1" customHeight="1">
      <c r="A14" s="34" t="s">
        <v>303</v>
      </c>
      <c r="B14" s="35">
        <v>3</v>
      </c>
      <c r="C14" s="35">
        <v>1</v>
      </c>
      <c r="E14" s="34" t="s">
        <v>314</v>
      </c>
      <c r="F14" s="35"/>
      <c r="H14" s="11"/>
      <c r="I14" s="11"/>
      <c r="J14" s="11"/>
      <c r="P14" s="64" t="s">
        <v>351</v>
      </c>
      <c r="Q14" s="65">
        <v>3243</v>
      </c>
      <c r="R14" s="65">
        <v>1</v>
      </c>
      <c r="AA14" s="34" t="s">
        <v>206</v>
      </c>
      <c r="AB14" s="35">
        <v>15089</v>
      </c>
      <c r="AC14" s="35">
        <v>9</v>
      </c>
      <c r="AE14" s="34" t="s">
        <v>23</v>
      </c>
      <c r="AF14" s="35">
        <v>41637</v>
      </c>
      <c r="AG14" s="35">
        <v>21</v>
      </c>
      <c r="AI14" s="34" t="s">
        <v>316</v>
      </c>
      <c r="AJ14" s="35">
        <v>3512</v>
      </c>
      <c r="AK14" s="35">
        <v>10</v>
      </c>
      <c r="AQ14" s="34" t="s">
        <v>29</v>
      </c>
      <c r="AR14" s="35">
        <v>10625</v>
      </c>
      <c r="AS14" s="35">
        <v>6</v>
      </c>
    </row>
    <row r="15" spans="1:45" ht="14.1" customHeight="1">
      <c r="A15" s="34" t="s">
        <v>21</v>
      </c>
      <c r="B15" s="35">
        <v>25</v>
      </c>
      <c r="C15" s="35">
        <v>4</v>
      </c>
      <c r="E15" s="34" t="s">
        <v>327</v>
      </c>
      <c r="F15" s="35">
        <v>4</v>
      </c>
      <c r="H15" s="11"/>
      <c r="I15" s="11"/>
      <c r="J15" s="11"/>
      <c r="P15" s="64" t="s">
        <v>397</v>
      </c>
      <c r="Q15" s="65">
        <v>10029</v>
      </c>
      <c r="R15" s="65">
        <v>7</v>
      </c>
      <c r="AA15" s="34" t="s">
        <v>207</v>
      </c>
      <c r="AB15" s="35">
        <v>51060</v>
      </c>
      <c r="AC15" s="35">
        <v>6</v>
      </c>
      <c r="AE15" s="34" t="s">
        <v>303</v>
      </c>
      <c r="AF15" s="35">
        <v>469</v>
      </c>
      <c r="AG15" s="35">
        <v>1</v>
      </c>
      <c r="AI15" s="34" t="s">
        <v>318</v>
      </c>
      <c r="AJ15" s="35">
        <v>38527</v>
      </c>
      <c r="AK15" s="35">
        <v>34</v>
      </c>
      <c r="AQ15" s="34" t="s">
        <v>13</v>
      </c>
      <c r="AR15" s="35">
        <v>5032</v>
      </c>
      <c r="AS15" s="35">
        <v>1</v>
      </c>
    </row>
    <row r="16" spans="1:45" ht="14.1" customHeight="1">
      <c r="A16" s="34" t="s">
        <v>10</v>
      </c>
      <c r="B16" s="35">
        <v>16</v>
      </c>
      <c r="C16" s="35">
        <v>3</v>
      </c>
      <c r="E16" s="34" t="s">
        <v>328</v>
      </c>
      <c r="F16" s="35">
        <v>6</v>
      </c>
      <c r="H16" s="11"/>
      <c r="I16" s="11"/>
      <c r="J16" s="11"/>
      <c r="P16" s="64" t="s">
        <v>398</v>
      </c>
      <c r="Q16" s="65">
        <v>53861</v>
      </c>
      <c r="R16" s="65">
        <v>28</v>
      </c>
      <c r="AA16" s="34" t="s">
        <v>208</v>
      </c>
      <c r="AB16" s="35">
        <v>2468</v>
      </c>
      <c r="AC16" s="35">
        <v>3</v>
      </c>
      <c r="AE16" s="34" t="s">
        <v>21</v>
      </c>
      <c r="AF16" s="35">
        <v>3492</v>
      </c>
      <c r="AG16" s="35">
        <v>1</v>
      </c>
      <c r="AI16" s="34" t="s">
        <v>319</v>
      </c>
      <c r="AJ16" s="35">
        <v>69826</v>
      </c>
      <c r="AK16" s="35">
        <v>9</v>
      </c>
      <c r="AQ16" s="34" t="s">
        <v>36</v>
      </c>
      <c r="AR16" s="35">
        <v>1128</v>
      </c>
      <c r="AS16" s="35">
        <v>1</v>
      </c>
    </row>
    <row r="17" spans="1:45" ht="14.1" customHeight="1">
      <c r="A17" s="34" t="s">
        <v>114</v>
      </c>
      <c r="B17" s="35"/>
      <c r="C17" s="35"/>
      <c r="E17" s="34" t="s">
        <v>338</v>
      </c>
      <c r="F17" s="35">
        <v>1</v>
      </c>
      <c r="H17" s="11"/>
      <c r="I17" s="11"/>
      <c r="J17" s="11"/>
      <c r="P17" s="64" t="s">
        <v>319</v>
      </c>
      <c r="Q17" s="65">
        <v>20786</v>
      </c>
      <c r="R17" s="65">
        <v>5</v>
      </c>
      <c r="AA17" s="34" t="s">
        <v>209</v>
      </c>
      <c r="AB17" s="35">
        <v>18123</v>
      </c>
      <c r="AC17" s="35">
        <v>12</v>
      </c>
      <c r="AE17" s="34" t="s">
        <v>28</v>
      </c>
      <c r="AF17" s="35">
        <v>204955</v>
      </c>
      <c r="AG17" s="35">
        <v>45</v>
      </c>
      <c r="AI17" s="34" t="s">
        <v>331</v>
      </c>
      <c r="AJ17" s="35">
        <v>2606</v>
      </c>
      <c r="AK17" s="35">
        <v>1</v>
      </c>
      <c r="AQ17" s="34" t="s">
        <v>162</v>
      </c>
      <c r="AR17" s="35">
        <v>13218</v>
      </c>
      <c r="AS17" s="35">
        <v>2</v>
      </c>
    </row>
    <row r="18" spans="1:45" ht="14.1" customHeight="1">
      <c r="A18" s="34" t="s">
        <v>51</v>
      </c>
      <c r="B18" s="35">
        <v>10</v>
      </c>
      <c r="C18" s="35">
        <v>2</v>
      </c>
      <c r="E18" s="34" t="s">
        <v>339</v>
      </c>
      <c r="F18" s="35">
        <v>1</v>
      </c>
      <c r="H18" s="11"/>
      <c r="I18" s="11"/>
      <c r="J18" s="11"/>
      <c r="P18" s="64" t="s">
        <v>404</v>
      </c>
      <c r="Q18" s="65">
        <v>8245</v>
      </c>
      <c r="R18" s="65">
        <v>2</v>
      </c>
      <c r="AA18" s="34" t="s">
        <v>210</v>
      </c>
      <c r="AB18" s="35">
        <v>16780</v>
      </c>
      <c r="AC18" s="35">
        <v>14</v>
      </c>
      <c r="AE18" s="34" t="s">
        <v>51</v>
      </c>
      <c r="AF18" s="35">
        <v>6378</v>
      </c>
      <c r="AG18" s="35">
        <v>4</v>
      </c>
      <c r="AI18" s="34" t="s">
        <v>321</v>
      </c>
      <c r="AJ18" s="35">
        <v>7787</v>
      </c>
      <c r="AK18" s="35">
        <v>7</v>
      </c>
      <c r="AQ18" s="34" t="s">
        <v>162</v>
      </c>
      <c r="AR18" s="35">
        <v>14516</v>
      </c>
      <c r="AS18" s="35">
        <v>1</v>
      </c>
    </row>
    <row r="19" spans="1:45" ht="14.1" customHeight="1">
      <c r="A19" s="34" t="s">
        <v>22</v>
      </c>
      <c r="B19" s="35">
        <v>92</v>
      </c>
      <c r="C19" s="35">
        <v>15</v>
      </c>
      <c r="E19" s="34" t="s">
        <v>340</v>
      </c>
      <c r="F19" s="35"/>
      <c r="H19" t="s">
        <v>292</v>
      </c>
      <c r="P19" s="64" t="s">
        <v>367</v>
      </c>
      <c r="Q19" s="65">
        <v>8956</v>
      </c>
      <c r="R19" s="65">
        <v>1</v>
      </c>
      <c r="AA19" s="34" t="s">
        <v>211</v>
      </c>
      <c r="AB19" s="35">
        <v>2652</v>
      </c>
      <c r="AC19" s="35">
        <v>5</v>
      </c>
      <c r="AE19" s="34" t="s">
        <v>22</v>
      </c>
      <c r="AF19" s="35">
        <v>24225</v>
      </c>
      <c r="AG19" s="35">
        <v>3</v>
      </c>
      <c r="AI19" s="34" t="s">
        <v>322</v>
      </c>
      <c r="AJ19" s="35">
        <v>39347</v>
      </c>
      <c r="AK19" s="35">
        <v>15</v>
      </c>
      <c r="AQ19" s="34" t="s">
        <v>162</v>
      </c>
      <c r="AR19" s="35">
        <v>7376</v>
      </c>
      <c r="AS19" s="35">
        <v>4</v>
      </c>
    </row>
    <row r="20" spans="1:45" ht="14.1" customHeight="1">
      <c r="A20" s="34" t="s">
        <v>72</v>
      </c>
      <c r="B20" s="35">
        <v>5</v>
      </c>
      <c r="C20" s="35">
        <v>2</v>
      </c>
      <c r="E20" s="34" t="s">
        <v>315</v>
      </c>
      <c r="F20" s="35">
        <v>101</v>
      </c>
      <c r="H20" t="s">
        <v>292</v>
      </c>
      <c r="N20" s="11"/>
      <c r="P20" s="64" t="s">
        <v>321</v>
      </c>
      <c r="Q20" s="65">
        <v>1135</v>
      </c>
      <c r="R20" s="65">
        <v>2</v>
      </c>
      <c r="AA20" s="34" t="s">
        <v>212</v>
      </c>
      <c r="AB20" s="35">
        <v>2789</v>
      </c>
      <c r="AC20" s="35">
        <v>4</v>
      </c>
      <c r="AE20" s="34" t="s">
        <v>55</v>
      </c>
      <c r="AF20" s="35">
        <v>4551</v>
      </c>
      <c r="AG20" s="35">
        <v>1</v>
      </c>
      <c r="AI20" s="34" t="s">
        <v>323</v>
      </c>
      <c r="AJ20" s="35">
        <v>53659</v>
      </c>
      <c r="AK20" s="35">
        <v>16</v>
      </c>
      <c r="AQ20" s="34" t="s">
        <v>162</v>
      </c>
      <c r="AR20" s="35">
        <v>303</v>
      </c>
      <c r="AS20" s="35">
        <v>1</v>
      </c>
    </row>
    <row r="21" spans="1:45" ht="14.1" customHeight="1">
      <c r="A21" s="34" t="s">
        <v>55</v>
      </c>
      <c r="B21" s="35"/>
      <c r="C21" s="35"/>
      <c r="E21" s="34" t="s">
        <v>341</v>
      </c>
      <c r="F21" s="35">
        <v>2</v>
      </c>
      <c r="H21" t="s">
        <v>292</v>
      </c>
      <c r="N21" s="11"/>
      <c r="P21" s="64" t="s">
        <v>399</v>
      </c>
      <c r="Q21" s="65">
        <v>12529</v>
      </c>
      <c r="R21" s="65">
        <v>5</v>
      </c>
      <c r="AA21" s="34" t="s">
        <v>213</v>
      </c>
      <c r="AB21" s="35">
        <v>5036</v>
      </c>
      <c r="AC21" s="35">
        <v>5</v>
      </c>
      <c r="AE21" s="34" t="s">
        <v>71</v>
      </c>
      <c r="AF21" s="35">
        <v>3555</v>
      </c>
      <c r="AG21" s="35">
        <v>3</v>
      </c>
      <c r="AI21" s="34" t="s">
        <v>449</v>
      </c>
      <c r="AJ21" s="35">
        <v>3063</v>
      </c>
      <c r="AK21" s="35">
        <v>2</v>
      </c>
      <c r="AQ21" s="34" t="s">
        <v>162</v>
      </c>
      <c r="AR21" s="35">
        <v>3936</v>
      </c>
      <c r="AS21" s="35">
        <v>4</v>
      </c>
    </row>
    <row r="22" spans="1:45" ht="14.1" customHeight="1">
      <c r="A22" s="34" t="s">
        <v>162</v>
      </c>
      <c r="B22" s="35"/>
      <c r="C22" s="35"/>
      <c r="E22" s="34" t="s">
        <v>318</v>
      </c>
      <c r="F22" s="35">
        <v>50</v>
      </c>
      <c r="H22" t="s">
        <v>292</v>
      </c>
      <c r="N22" s="11"/>
      <c r="P22" s="64" t="s">
        <v>323</v>
      </c>
      <c r="Q22" s="65">
        <v>12902</v>
      </c>
      <c r="R22" s="65">
        <v>5</v>
      </c>
      <c r="AA22" s="34" t="s">
        <v>214</v>
      </c>
      <c r="AB22" s="35">
        <v>88881</v>
      </c>
      <c r="AC22" s="35">
        <v>19</v>
      </c>
      <c r="AE22" s="34" t="s">
        <v>34</v>
      </c>
      <c r="AF22" s="35">
        <v>70338</v>
      </c>
      <c r="AG22" s="35">
        <v>33</v>
      </c>
      <c r="AI22" s="34" t="s">
        <v>325</v>
      </c>
      <c r="AJ22" s="35">
        <v>1168</v>
      </c>
      <c r="AK22" s="35">
        <v>1</v>
      </c>
      <c r="AQ22" s="34" t="s">
        <v>162</v>
      </c>
      <c r="AR22" s="35">
        <v>815</v>
      </c>
      <c r="AS22" s="35">
        <v>1</v>
      </c>
    </row>
    <row r="23" spans="1:45" ht="14.1" customHeight="1">
      <c r="A23" s="34" t="s">
        <v>97</v>
      </c>
      <c r="B23" s="35"/>
      <c r="C23" s="35"/>
      <c r="E23" s="34" t="s">
        <v>342</v>
      </c>
      <c r="F23" s="35"/>
      <c r="H23" t="s">
        <v>292</v>
      </c>
      <c r="N23" s="11"/>
      <c r="AA23" s="34" t="s">
        <v>215</v>
      </c>
      <c r="AB23" s="35">
        <v>1958</v>
      </c>
      <c r="AC23" s="35">
        <v>1</v>
      </c>
      <c r="AE23" s="34" t="s">
        <v>12</v>
      </c>
      <c r="AF23" s="35">
        <v>14041</v>
      </c>
      <c r="AG23" s="35">
        <v>3</v>
      </c>
      <c r="AI23" s="34" t="s">
        <v>336</v>
      </c>
      <c r="AJ23" s="35">
        <v>132886</v>
      </c>
      <c r="AK23" s="35">
        <v>22</v>
      </c>
      <c r="AQ23" s="34" t="s">
        <v>162</v>
      </c>
      <c r="AR23" s="35">
        <v>6613</v>
      </c>
      <c r="AS23" s="35">
        <v>3</v>
      </c>
    </row>
    <row r="24" spans="1:45" ht="14.1" customHeight="1">
      <c r="A24" s="34" t="s">
        <v>71</v>
      </c>
      <c r="B24" s="35">
        <v>64</v>
      </c>
      <c r="C24" s="35">
        <v>15</v>
      </c>
      <c r="E24" s="34" t="s">
        <v>319</v>
      </c>
      <c r="F24" s="35">
        <v>18</v>
      </c>
      <c r="H24" t="s">
        <v>292</v>
      </c>
      <c r="N24" s="11"/>
      <c r="AA24" s="34" t="s">
        <v>216</v>
      </c>
      <c r="AB24" s="35">
        <v>2398</v>
      </c>
      <c r="AC24" s="35">
        <v>1</v>
      </c>
      <c r="AE24" s="34" t="s">
        <v>56</v>
      </c>
      <c r="AF24" s="35">
        <v>45193</v>
      </c>
      <c r="AG24" s="35">
        <v>8</v>
      </c>
      <c r="AI24" s="11"/>
      <c r="AK24" s="11"/>
      <c r="AQ24" s="34" t="s">
        <v>162</v>
      </c>
      <c r="AR24" s="35">
        <v>2584</v>
      </c>
      <c r="AS24" s="35">
        <v>2</v>
      </c>
    </row>
    <row r="25" spans="1:45" ht="14.1" customHeight="1">
      <c r="A25" s="34" t="s">
        <v>34</v>
      </c>
      <c r="B25" s="35">
        <v>2546</v>
      </c>
      <c r="C25" s="35">
        <v>216</v>
      </c>
      <c r="E25" s="34" t="s">
        <v>343</v>
      </c>
      <c r="F25" s="35"/>
      <c r="H25" t="s">
        <v>292</v>
      </c>
      <c r="N25" s="11"/>
      <c r="AA25" s="34" t="s">
        <v>217</v>
      </c>
      <c r="AB25" s="35">
        <v>2496</v>
      </c>
      <c r="AC25" s="35">
        <v>3</v>
      </c>
      <c r="AE25" s="34" t="s">
        <v>113</v>
      </c>
      <c r="AF25" s="35">
        <v>1151</v>
      </c>
      <c r="AG25" s="35">
        <v>2</v>
      </c>
      <c r="AI25" s="72" t="s">
        <v>451</v>
      </c>
      <c r="AK25" s="11"/>
      <c r="AQ25" s="11"/>
      <c r="AR25" s="11"/>
      <c r="AS25" s="11"/>
    </row>
    <row r="26" spans="1:45" ht="14.1" customHeight="1">
      <c r="A26" s="34" t="s">
        <v>56</v>
      </c>
      <c r="B26" s="35">
        <v>766</v>
      </c>
      <c r="C26" s="35">
        <v>3</v>
      </c>
      <c r="E26" s="34" t="s">
        <v>344</v>
      </c>
      <c r="F26" s="35">
        <v>1</v>
      </c>
      <c r="H26" t="s">
        <v>292</v>
      </c>
      <c r="N26" s="11"/>
      <c r="AA26" s="34" t="s">
        <v>218</v>
      </c>
      <c r="AB26" s="35">
        <v>19252</v>
      </c>
      <c r="AC26" s="35">
        <v>8</v>
      </c>
      <c r="AE26" s="34" t="s">
        <v>160</v>
      </c>
      <c r="AF26" s="35">
        <v>325</v>
      </c>
      <c r="AG26" s="35">
        <v>1</v>
      </c>
      <c r="AI26" s="11"/>
      <c r="AK26" s="11"/>
      <c r="AQ26" s="11"/>
      <c r="AR26" s="11"/>
      <c r="AS26" s="11"/>
    </row>
    <row r="27" spans="1:45" ht="14.1" customHeight="1">
      <c r="A27" s="34" t="s">
        <v>113</v>
      </c>
      <c r="B27" s="35">
        <v>69</v>
      </c>
      <c r="C27" s="35">
        <v>16</v>
      </c>
      <c r="E27" s="34" t="s">
        <v>329</v>
      </c>
      <c r="F27" s="35"/>
      <c r="H27" t="s">
        <v>292</v>
      </c>
      <c r="N27" s="11"/>
      <c r="AA27" s="34" t="s">
        <v>219</v>
      </c>
      <c r="AB27" s="35">
        <v>650248</v>
      </c>
      <c r="AC27" s="35">
        <v>193</v>
      </c>
      <c r="AE27" s="34" t="s">
        <v>37</v>
      </c>
      <c r="AF27" s="35">
        <v>4652</v>
      </c>
      <c r="AG27" s="35">
        <v>4</v>
      </c>
      <c r="AI27" s="11"/>
      <c r="AK27" s="11"/>
      <c r="AQ27" s="11"/>
      <c r="AR27" s="11"/>
      <c r="AS27" s="11"/>
    </row>
    <row r="28" spans="1:45" ht="14.1" customHeight="1">
      <c r="A28" s="34" t="s">
        <v>37</v>
      </c>
      <c r="B28" s="35">
        <v>128</v>
      </c>
      <c r="C28" s="35">
        <v>2</v>
      </c>
      <c r="E28" s="34" t="s">
        <v>321</v>
      </c>
      <c r="F28" s="35">
        <v>3</v>
      </c>
      <c r="H28" t="s">
        <v>292</v>
      </c>
      <c r="N28" s="11"/>
      <c r="AA28" s="34" t="s">
        <v>220</v>
      </c>
      <c r="AB28" s="35">
        <v>102109</v>
      </c>
      <c r="AC28" s="35">
        <v>72</v>
      </c>
      <c r="AE28" s="34" t="s">
        <v>29</v>
      </c>
      <c r="AF28" s="35">
        <v>988481</v>
      </c>
      <c r="AG28" s="35">
        <v>195</v>
      </c>
      <c r="AI28" s="11"/>
      <c r="AK28" s="11"/>
      <c r="AQ28" s="11"/>
      <c r="AR28" s="11"/>
      <c r="AS28" s="11"/>
    </row>
    <row r="29" spans="1:45" ht="14.1" customHeight="1">
      <c r="A29" s="34" t="s">
        <v>49</v>
      </c>
      <c r="B29" s="35"/>
      <c r="C29" s="35"/>
      <c r="E29" s="34" t="s">
        <v>322</v>
      </c>
      <c r="F29" s="35">
        <v>2</v>
      </c>
      <c r="H29" t="s">
        <v>292</v>
      </c>
      <c r="N29" s="11" t="str">
        <f t="shared" ref="N29:N41" si="1">PROPER(H19)</f>
        <v/>
      </c>
      <c r="AA29" s="34" t="s">
        <v>221</v>
      </c>
      <c r="AB29" s="35">
        <v>85143</v>
      </c>
      <c r="AC29" s="35">
        <v>5</v>
      </c>
      <c r="AE29" s="34" t="s">
        <v>115</v>
      </c>
      <c r="AF29" s="35">
        <v>1289</v>
      </c>
      <c r="AG29" s="35">
        <v>2</v>
      </c>
      <c r="AI29" s="11"/>
      <c r="AK29" s="11"/>
      <c r="AQ29" s="11"/>
      <c r="AR29" s="11"/>
      <c r="AS29" s="11"/>
    </row>
    <row r="30" spans="1:45" ht="14.1" customHeight="1">
      <c r="A30" s="34" t="s">
        <v>29</v>
      </c>
      <c r="B30" s="35">
        <v>2188</v>
      </c>
      <c r="C30" s="35">
        <v>312</v>
      </c>
      <c r="E30" s="34" t="s">
        <v>323</v>
      </c>
      <c r="F30" s="35">
        <v>56</v>
      </c>
      <c r="H30" t="s">
        <v>292</v>
      </c>
      <c r="N30" s="11" t="str">
        <f t="shared" si="1"/>
        <v/>
      </c>
      <c r="AA30" s="34" t="s">
        <v>222</v>
      </c>
      <c r="AB30" s="35">
        <v>1097</v>
      </c>
      <c r="AC30" s="35">
        <v>2</v>
      </c>
      <c r="AE30" s="34" t="s">
        <v>13</v>
      </c>
      <c r="AF30" s="35">
        <v>116182</v>
      </c>
      <c r="AG30" s="35">
        <v>61</v>
      </c>
      <c r="AI30" s="11"/>
      <c r="AK30" s="11"/>
      <c r="AQ30" s="11"/>
      <c r="AR30" s="11"/>
      <c r="AS30" s="11"/>
    </row>
    <row r="31" spans="1:45" ht="14.1" customHeight="1">
      <c r="A31" s="34" t="s">
        <v>13</v>
      </c>
      <c r="B31" s="35">
        <v>155</v>
      </c>
      <c r="C31" s="35">
        <v>18</v>
      </c>
      <c r="E31" s="34" t="s">
        <v>324</v>
      </c>
      <c r="F31" s="35">
        <v>2</v>
      </c>
      <c r="H31" t="s">
        <v>292</v>
      </c>
      <c r="N31" s="11" t="str">
        <f t="shared" si="1"/>
        <v/>
      </c>
      <c r="AA31" s="34" t="s">
        <v>223</v>
      </c>
      <c r="AB31" s="35">
        <v>44546</v>
      </c>
      <c r="AC31" s="35">
        <v>40</v>
      </c>
      <c r="AE31" s="34" t="s">
        <v>107</v>
      </c>
      <c r="AF31" s="35">
        <v>34295</v>
      </c>
      <c r="AG31" s="35">
        <v>3</v>
      </c>
      <c r="AI31" s="11"/>
      <c r="AK31" s="11"/>
      <c r="AQ31" s="11"/>
      <c r="AR31" s="11"/>
      <c r="AS31" s="11"/>
    </row>
    <row r="32" spans="1:45" ht="14.1" customHeight="1">
      <c r="A32" s="34" t="s">
        <v>107</v>
      </c>
      <c r="B32" s="35">
        <v>128</v>
      </c>
      <c r="C32" s="35">
        <v>2</v>
      </c>
      <c r="E32" s="34" t="s">
        <v>345</v>
      </c>
      <c r="F32" s="35"/>
      <c r="N32" s="11" t="str">
        <f t="shared" si="1"/>
        <v/>
      </c>
      <c r="AA32" s="34" t="s">
        <v>224</v>
      </c>
      <c r="AB32" s="35">
        <v>4232</v>
      </c>
      <c r="AC32" s="35">
        <v>1</v>
      </c>
      <c r="AE32" s="34" t="s">
        <v>52</v>
      </c>
      <c r="AF32" s="35">
        <v>21943</v>
      </c>
      <c r="AG32" s="35">
        <v>3</v>
      </c>
      <c r="AI32" s="11"/>
      <c r="AK32" s="11"/>
      <c r="AQ32" s="11"/>
      <c r="AR32" s="11"/>
      <c r="AS32" s="11"/>
    </row>
    <row r="33" spans="1:37" ht="14.1" customHeight="1">
      <c r="A33" s="34" t="s">
        <v>52</v>
      </c>
      <c r="B33" s="35"/>
      <c r="C33" s="35"/>
      <c r="E33" s="34" t="s">
        <v>346</v>
      </c>
      <c r="F33" s="35"/>
      <c r="N33" s="11" t="str">
        <f t="shared" si="1"/>
        <v/>
      </c>
      <c r="AA33" s="34" t="s">
        <v>225</v>
      </c>
      <c r="AB33" s="35">
        <v>992</v>
      </c>
      <c r="AC33" s="35">
        <v>1</v>
      </c>
      <c r="AE33" s="34" t="s">
        <v>45</v>
      </c>
      <c r="AF33" s="35">
        <v>661</v>
      </c>
      <c r="AG33" s="35">
        <v>1</v>
      </c>
      <c r="AI33" s="11"/>
      <c r="AK33" s="11"/>
    </row>
    <row r="34" spans="1:37" ht="14.1" customHeight="1">
      <c r="A34" s="34" t="s">
        <v>45</v>
      </c>
      <c r="B34" s="35">
        <v>61</v>
      </c>
      <c r="C34" s="35">
        <v>6</v>
      </c>
      <c r="E34" s="34" t="s">
        <v>326</v>
      </c>
      <c r="F34" s="35">
        <v>2</v>
      </c>
      <c r="N34" s="11" t="str">
        <f t="shared" si="1"/>
        <v/>
      </c>
      <c r="AA34" s="34" t="s">
        <v>226</v>
      </c>
      <c r="AB34" s="35">
        <v>52563</v>
      </c>
      <c r="AC34" s="35">
        <v>5</v>
      </c>
      <c r="AE34" s="34" t="s">
        <v>102</v>
      </c>
      <c r="AF34" s="35">
        <v>173910</v>
      </c>
      <c r="AG34" s="35">
        <v>228</v>
      </c>
      <c r="AI34" s="11"/>
      <c r="AK34" s="11"/>
    </row>
    <row r="35" spans="1:37" ht="14.1" customHeight="1">
      <c r="A35" s="34" t="s">
        <v>69</v>
      </c>
      <c r="B35" s="35">
        <v>561</v>
      </c>
      <c r="C35" s="35">
        <v>12</v>
      </c>
      <c r="E35" s="34" t="s">
        <v>325</v>
      </c>
      <c r="F35" s="35">
        <v>1</v>
      </c>
      <c r="N35" s="11" t="str">
        <f t="shared" si="1"/>
        <v/>
      </c>
      <c r="AA35" s="34" t="s">
        <v>227</v>
      </c>
      <c r="AB35" s="35">
        <v>1805</v>
      </c>
      <c r="AC35" s="35">
        <v>1</v>
      </c>
      <c r="AE35" s="34" t="s">
        <v>73</v>
      </c>
      <c r="AF35" s="35">
        <v>4654</v>
      </c>
      <c r="AG35" s="35">
        <v>1</v>
      </c>
      <c r="AI35" s="11"/>
      <c r="AK35" s="11"/>
    </row>
    <row r="36" spans="1:37" ht="14.1" customHeight="1">
      <c r="A36" s="34" t="s">
        <v>73</v>
      </c>
      <c r="B36" s="35">
        <v>14</v>
      </c>
      <c r="C36" s="35">
        <v>3</v>
      </c>
      <c r="E36" s="34" t="s">
        <v>347</v>
      </c>
      <c r="F36" s="35"/>
      <c r="N36" s="11" t="str">
        <f t="shared" si="1"/>
        <v/>
      </c>
      <c r="AA36" s="34" t="s">
        <v>228</v>
      </c>
      <c r="AB36" s="35">
        <v>41477</v>
      </c>
      <c r="AC36" s="35">
        <v>43</v>
      </c>
      <c r="AE36" s="34" t="s">
        <v>128</v>
      </c>
      <c r="AF36" s="35">
        <v>343</v>
      </c>
      <c r="AG36" s="35">
        <v>1</v>
      </c>
      <c r="AI36" s="11"/>
      <c r="AK36" s="11"/>
    </row>
    <row r="37" spans="1:37" ht="14.1" customHeight="1">
      <c r="A37" s="34" t="s">
        <v>244</v>
      </c>
      <c r="B37" s="35"/>
      <c r="C37" s="35"/>
      <c r="E37" s="34" t="s">
        <v>348</v>
      </c>
      <c r="F37" s="35"/>
      <c r="N37" s="11" t="str">
        <f t="shared" si="1"/>
        <v/>
      </c>
      <c r="AA37" s="34" t="s">
        <v>229</v>
      </c>
      <c r="AB37" s="35">
        <v>151850</v>
      </c>
      <c r="AC37" s="35">
        <v>61</v>
      </c>
      <c r="AE37" s="34" t="s">
        <v>103</v>
      </c>
      <c r="AF37" s="35">
        <v>1121</v>
      </c>
      <c r="AG37" s="35">
        <v>2</v>
      </c>
      <c r="AI37" s="11"/>
      <c r="AK37" s="11"/>
    </row>
    <row r="38" spans="1:37" ht="14.1" customHeight="1">
      <c r="A38" s="34" t="s">
        <v>19</v>
      </c>
      <c r="B38" s="35">
        <v>64</v>
      </c>
      <c r="C38" s="35">
        <v>13</v>
      </c>
      <c r="E38" s="34" t="s">
        <v>349</v>
      </c>
      <c r="F38" s="35">
        <v>2</v>
      </c>
      <c r="N38" s="11" t="str">
        <f t="shared" si="1"/>
        <v/>
      </c>
      <c r="AA38" s="34" t="s">
        <v>230</v>
      </c>
      <c r="AB38" s="35">
        <v>220966</v>
      </c>
      <c r="AC38" s="35">
        <v>122</v>
      </c>
      <c r="AE38" s="34" t="s">
        <v>19</v>
      </c>
      <c r="AF38" s="35">
        <v>42820</v>
      </c>
      <c r="AG38" s="35">
        <v>10</v>
      </c>
      <c r="AI38" s="11"/>
      <c r="AK38" s="11"/>
    </row>
    <row r="39" spans="1:37" ht="14.1" customHeight="1">
      <c r="A39" s="34" t="s">
        <v>30</v>
      </c>
      <c r="B39" s="35">
        <v>113</v>
      </c>
      <c r="C39" s="35">
        <v>16</v>
      </c>
      <c r="E39" s="34" t="s">
        <v>350</v>
      </c>
      <c r="F39" s="35"/>
      <c r="N39" s="11" t="str">
        <f t="shared" si="1"/>
        <v/>
      </c>
      <c r="AA39" s="34" t="s">
        <v>231</v>
      </c>
      <c r="AB39" s="35">
        <v>102020</v>
      </c>
      <c r="AC39" s="35">
        <v>27</v>
      </c>
      <c r="AE39" s="34" t="s">
        <v>30</v>
      </c>
      <c r="AF39" s="35">
        <v>58774</v>
      </c>
      <c r="AG39" s="35">
        <v>17</v>
      </c>
    </row>
    <row r="40" spans="1:37" ht="14.1" customHeight="1">
      <c r="A40" s="34" t="s">
        <v>9</v>
      </c>
      <c r="B40" s="35">
        <v>352</v>
      </c>
      <c r="C40" s="35">
        <v>30</v>
      </c>
      <c r="E40" s="34" t="s">
        <v>330</v>
      </c>
      <c r="F40" s="35">
        <v>2</v>
      </c>
      <c r="N40" s="11" t="str">
        <f t="shared" si="1"/>
        <v/>
      </c>
      <c r="AA40" s="34" t="s">
        <v>232</v>
      </c>
      <c r="AB40" s="35">
        <v>399</v>
      </c>
      <c r="AC40" s="35">
        <v>1</v>
      </c>
      <c r="AE40" s="34" t="s">
        <v>9</v>
      </c>
      <c r="AF40" s="35">
        <v>180466</v>
      </c>
      <c r="AG40" s="35">
        <v>77</v>
      </c>
    </row>
    <row r="41" spans="1:37" ht="14.1" customHeight="1">
      <c r="A41" s="34" t="s">
        <v>11</v>
      </c>
      <c r="B41" s="65">
        <v>217</v>
      </c>
      <c r="C41" s="65">
        <v>22</v>
      </c>
      <c r="E41" s="34" t="s">
        <v>331</v>
      </c>
      <c r="F41" s="35">
        <v>1</v>
      </c>
      <c r="N41" s="11" t="str">
        <f t="shared" si="1"/>
        <v/>
      </c>
      <c r="AA41" s="34" t="s">
        <v>233</v>
      </c>
      <c r="AB41" s="35">
        <v>272232</v>
      </c>
      <c r="AC41" s="35">
        <v>100</v>
      </c>
      <c r="AE41" s="34" t="s">
        <v>11</v>
      </c>
      <c r="AF41" s="35">
        <v>29648</v>
      </c>
      <c r="AG41" s="35">
        <v>12</v>
      </c>
    </row>
    <row r="42" spans="1:37" ht="14.1" customHeight="1">
      <c r="A42" s="34" t="s">
        <v>20</v>
      </c>
      <c r="B42" s="65"/>
      <c r="C42" s="65"/>
      <c r="E42" s="34" t="s">
        <v>325</v>
      </c>
      <c r="F42" s="35">
        <v>1</v>
      </c>
      <c r="AA42" s="34" t="s">
        <v>234</v>
      </c>
      <c r="AB42" s="35">
        <v>41227</v>
      </c>
      <c r="AC42" s="35">
        <v>33</v>
      </c>
      <c r="AE42" s="34" t="s">
        <v>54</v>
      </c>
      <c r="AF42" s="35">
        <v>548</v>
      </c>
      <c r="AG42" s="35">
        <v>2</v>
      </c>
    </row>
    <row r="43" spans="1:37" ht="14.1" customHeight="1">
      <c r="A43" s="34" t="s">
        <v>47</v>
      </c>
      <c r="B43" s="65"/>
      <c r="C43" s="65"/>
      <c r="E43" s="34" t="s">
        <v>317</v>
      </c>
      <c r="F43" s="35">
        <v>1</v>
      </c>
      <c r="AA43" s="34" t="s">
        <v>235</v>
      </c>
      <c r="AB43" s="35">
        <v>58052</v>
      </c>
      <c r="AC43" s="35">
        <v>17</v>
      </c>
      <c r="AE43" s="34" t="s">
        <v>20</v>
      </c>
      <c r="AF43" s="35">
        <v>2992</v>
      </c>
      <c r="AG43" s="35">
        <v>2</v>
      </c>
    </row>
    <row r="44" spans="1:37" ht="14.1" customHeight="1">
      <c r="A44" s="34" t="s">
        <v>110</v>
      </c>
      <c r="B44" s="65"/>
      <c r="C44" s="65"/>
      <c r="E44" s="34" t="s">
        <v>351</v>
      </c>
      <c r="F44" s="35">
        <v>3</v>
      </c>
      <c r="AA44" s="34" t="s">
        <v>236</v>
      </c>
      <c r="AB44" s="35">
        <v>3561</v>
      </c>
      <c r="AC44" s="35">
        <v>3</v>
      </c>
      <c r="AE44" s="34" t="s">
        <v>99</v>
      </c>
      <c r="AF44" s="35">
        <v>743</v>
      </c>
      <c r="AG44" s="35">
        <v>2</v>
      </c>
    </row>
    <row r="45" spans="1:37" ht="14.1" customHeight="1">
      <c r="A45" s="34" t="s">
        <v>305</v>
      </c>
      <c r="B45" s="65">
        <v>1</v>
      </c>
      <c r="C45" s="65">
        <v>1</v>
      </c>
      <c r="AA45" s="34" t="s">
        <v>237</v>
      </c>
      <c r="AB45" s="35">
        <v>131816</v>
      </c>
      <c r="AC45" s="35">
        <v>69</v>
      </c>
      <c r="AE45" s="34" t="s">
        <v>110</v>
      </c>
      <c r="AF45" s="35">
        <v>10664</v>
      </c>
      <c r="AG45" s="35">
        <v>5</v>
      </c>
    </row>
    <row r="46" spans="1:37" ht="14.1" customHeight="1">
      <c r="A46" s="34" t="s">
        <v>31</v>
      </c>
      <c r="B46" s="65">
        <v>24</v>
      </c>
      <c r="C46" s="65">
        <v>4</v>
      </c>
      <c r="AA46" s="34" t="s">
        <v>238</v>
      </c>
      <c r="AB46" s="35">
        <v>297133</v>
      </c>
      <c r="AC46" s="35">
        <v>11</v>
      </c>
      <c r="AE46" s="34" t="s">
        <v>31</v>
      </c>
      <c r="AF46" s="35">
        <v>2709</v>
      </c>
      <c r="AG46" s="35">
        <v>4</v>
      </c>
    </row>
    <row r="47" spans="1:37" ht="14.1" customHeight="1">
      <c r="A47" s="34" t="s">
        <v>44</v>
      </c>
      <c r="B47" s="65">
        <v>15</v>
      </c>
      <c r="C47" s="65">
        <v>1</v>
      </c>
      <c r="AA47" s="34" t="s">
        <v>239</v>
      </c>
      <c r="AB47" s="35">
        <v>2156</v>
      </c>
      <c r="AC47" s="35">
        <v>2</v>
      </c>
      <c r="AE47" s="34" t="s">
        <v>14</v>
      </c>
      <c r="AF47" s="35">
        <v>1333</v>
      </c>
      <c r="AG47" s="35">
        <v>2</v>
      </c>
    </row>
    <row r="48" spans="1:37">
      <c r="AE48" s="34" t="s">
        <v>112</v>
      </c>
      <c r="AF48" s="35">
        <v>2229</v>
      </c>
      <c r="AG48" s="35">
        <v>1</v>
      </c>
    </row>
    <row r="49" spans="31:33">
      <c r="AE49" s="34" t="s">
        <v>72</v>
      </c>
      <c r="AF49" s="35">
        <v>194</v>
      </c>
      <c r="AG49" s="35">
        <v>1</v>
      </c>
    </row>
    <row r="50" spans="31:33">
      <c r="AE50" s="11"/>
      <c r="AF50" s="11"/>
      <c r="AG50" s="11"/>
    </row>
    <row r="51" spans="31:33">
      <c r="AE51" s="11"/>
      <c r="AF51" s="11"/>
      <c r="AG51" s="11"/>
    </row>
    <row r="52" spans="31:33">
      <c r="AE52" s="11"/>
      <c r="AF52" s="11"/>
      <c r="AG52" s="11"/>
    </row>
    <row r="53" spans="31:33">
      <c r="AE53" s="11"/>
      <c r="AF53" s="11"/>
      <c r="AG53" s="11"/>
    </row>
    <row r="54" spans="31:33">
      <c r="AE54" s="11"/>
      <c r="AF54" s="11"/>
      <c r="AG54" s="11"/>
    </row>
    <row r="55" spans="31:33">
      <c r="AE55" s="11"/>
      <c r="AF55" s="11"/>
      <c r="AG55" s="11"/>
    </row>
    <row r="56" spans="31:33">
      <c r="AE56" s="11"/>
      <c r="AF56" s="11"/>
      <c r="AG56" s="11"/>
    </row>
    <row r="57" spans="31:33">
      <c r="AE57" s="11"/>
      <c r="AF57" s="11"/>
      <c r="AG57" s="11"/>
    </row>
    <row r="58" spans="31:33">
      <c r="AE58" s="11"/>
      <c r="AF58" s="11"/>
      <c r="AG58" s="11"/>
    </row>
    <row r="59" spans="31:33">
      <c r="AE59" s="11"/>
      <c r="AF59" s="11"/>
      <c r="AG59" s="11"/>
    </row>
    <row r="60" spans="31:33">
      <c r="AE60" s="11"/>
      <c r="AF60" s="11"/>
      <c r="AG60" s="11"/>
    </row>
  </sheetData>
  <mergeCells count="16">
    <mergeCell ref="A2:F2"/>
    <mergeCell ref="A3:F3"/>
    <mergeCell ref="AA6:AC6"/>
    <mergeCell ref="AE6:AG6"/>
    <mergeCell ref="T8:X8"/>
    <mergeCell ref="H9:L9"/>
    <mergeCell ref="AM6:AO6"/>
    <mergeCell ref="AI6:AK6"/>
    <mergeCell ref="AQ6:AS6"/>
    <mergeCell ref="A6:C6"/>
    <mergeCell ref="E6:F6"/>
    <mergeCell ref="H6:J6"/>
    <mergeCell ref="M6:N6"/>
    <mergeCell ref="P6:R6"/>
    <mergeCell ref="T6:X6"/>
    <mergeCell ref="AM8:AO8"/>
  </mergeCells>
  <hyperlinks>
    <hyperlink ref="T8:X8" location="'Traducciones 3.1'!A1" display="Vease datos Traducciones 3.1" xr:uid="{00000000-0004-0000-0400-000000000000}"/>
    <hyperlink ref="AM8:AO8" location="'Traducciones 3.1'!A1" display="'Traducciones 3.1'!A1" xr:uid="{00000000-0004-0000-0400-000001000000}"/>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D34"/>
  <sheetViews>
    <sheetView zoomScaleNormal="100" workbookViewId="0">
      <selection activeCell="G14" sqref="G14"/>
    </sheetView>
  </sheetViews>
  <sheetFormatPr baseColWidth="10" defaultColWidth="11.42578125" defaultRowHeight="14.25"/>
  <cols>
    <col min="1" max="1" width="18.42578125" style="20" bestFit="1" customWidth="1"/>
    <col min="2" max="2" width="13.85546875" style="20" customWidth="1"/>
    <col min="3" max="4" width="6.85546875" style="20" customWidth="1"/>
    <col min="5" max="16384" width="11.42578125" style="20"/>
  </cols>
  <sheetData>
    <row r="2" spans="1:4" ht="18">
      <c r="A2" s="84" t="s">
        <v>432</v>
      </c>
      <c r="B2" s="85"/>
      <c r="C2" s="85"/>
      <c r="D2" s="85"/>
    </row>
    <row r="7" spans="1:4" s="6" customFormat="1" ht="15">
      <c r="A7" s="87" t="s">
        <v>41</v>
      </c>
      <c r="B7" s="88"/>
    </row>
    <row r="9" spans="1:4">
      <c r="A9" s="37" t="s">
        <v>95</v>
      </c>
      <c r="B9" s="37" t="s">
        <v>96</v>
      </c>
    </row>
    <row r="10" spans="1:4" ht="14.25" customHeight="1">
      <c r="A10" s="34" t="s">
        <v>27</v>
      </c>
      <c r="B10" s="35">
        <v>16</v>
      </c>
      <c r="D10" s="21"/>
    </row>
    <row r="11" spans="1:4" ht="14.25" customHeight="1">
      <c r="A11" s="34" t="s">
        <v>125</v>
      </c>
      <c r="B11" s="35">
        <v>1</v>
      </c>
      <c r="D11" s="21"/>
    </row>
    <row r="12" spans="1:4" ht="14.25" customHeight="1">
      <c r="A12" s="34" t="s">
        <v>12</v>
      </c>
      <c r="B12" s="35">
        <v>1</v>
      </c>
      <c r="D12" s="21"/>
    </row>
    <row r="13" spans="1:4" ht="14.25" customHeight="1">
      <c r="A13" s="34" t="s">
        <v>136</v>
      </c>
      <c r="B13" s="35">
        <v>1</v>
      </c>
      <c r="D13" s="21"/>
    </row>
    <row r="14" spans="1:4" ht="14.25" customHeight="1">
      <c r="A14" s="34" t="s">
        <v>113</v>
      </c>
      <c r="B14" s="35">
        <v>1</v>
      </c>
      <c r="D14" s="21"/>
    </row>
    <row r="15" spans="1:4" ht="14.25" customHeight="1">
      <c r="A15" s="34" t="s">
        <v>29</v>
      </c>
      <c r="B15" s="35">
        <v>4</v>
      </c>
      <c r="D15" s="21"/>
    </row>
    <row r="16" spans="1:4" ht="14.25" customHeight="1">
      <c r="A16" s="34" t="s">
        <v>13</v>
      </c>
      <c r="B16" s="35">
        <v>1</v>
      </c>
      <c r="D16" s="21"/>
    </row>
    <row r="17" spans="1:4" ht="14.25" customHeight="1">
      <c r="A17" s="34" t="s">
        <v>107</v>
      </c>
      <c r="B17" s="35">
        <v>1</v>
      </c>
      <c r="D17" s="21"/>
    </row>
    <row r="18" spans="1:4" ht="14.25" customHeight="1">
      <c r="A18" s="34" t="s">
        <v>30</v>
      </c>
      <c r="B18" s="35">
        <v>5</v>
      </c>
      <c r="D18" s="21"/>
    </row>
    <row r="19" spans="1:4" ht="14.25" customHeight="1">
      <c r="A19" s="34" t="s">
        <v>9</v>
      </c>
      <c r="B19" s="35">
        <v>30</v>
      </c>
      <c r="D19" s="21"/>
    </row>
    <row r="20" spans="1:4" ht="14.25" customHeight="1">
      <c r="A20" s="34" t="s">
        <v>433</v>
      </c>
      <c r="B20" s="35">
        <v>1</v>
      </c>
      <c r="D20" s="21"/>
    </row>
    <row r="21" spans="1:4" ht="14.25" customHeight="1">
      <c r="A21" s="34" t="s">
        <v>134</v>
      </c>
      <c r="B21" s="35">
        <v>10</v>
      </c>
      <c r="D21" s="21"/>
    </row>
    <row r="22" spans="1:4" ht="14.25" customHeight="1">
      <c r="A22" s="34" t="s">
        <v>434</v>
      </c>
      <c r="B22" s="35">
        <v>2</v>
      </c>
      <c r="D22" s="21"/>
    </row>
    <row r="23" spans="1:4" ht="14.25" customHeight="1">
      <c r="A23" s="34" t="s">
        <v>435</v>
      </c>
      <c r="B23" s="35">
        <v>1</v>
      </c>
      <c r="D23" s="21"/>
    </row>
    <row r="24" spans="1:4" ht="14.25" customHeight="1">
      <c r="A24" s="34" t="s">
        <v>247</v>
      </c>
      <c r="B24" s="35">
        <v>2</v>
      </c>
      <c r="D24" s="21"/>
    </row>
    <row r="25" spans="1:4" ht="14.25" customHeight="1">
      <c r="A25" s="34" t="s">
        <v>125</v>
      </c>
      <c r="B25" s="35">
        <v>9</v>
      </c>
      <c r="D25" s="21"/>
    </row>
    <row r="26" spans="1:4" ht="14.25" customHeight="1">
      <c r="A26" s="34" t="s">
        <v>436</v>
      </c>
      <c r="B26" s="35">
        <v>9</v>
      </c>
      <c r="D26" s="21"/>
    </row>
    <row r="27" spans="1:4" ht="14.25" customHeight="1"/>
    <row r="28" spans="1:4" ht="14.25" customHeight="1"/>
    <row r="29" spans="1:4" ht="14.25" customHeight="1"/>
    <row r="30" spans="1:4" ht="14.25" customHeight="1"/>
    <row r="31" spans="1:4" ht="14.25" customHeight="1"/>
    <row r="32" spans="1:4" ht="14.25" customHeight="1"/>
    <row r="33" ht="14.25" customHeight="1"/>
    <row r="34" ht="14.25" customHeight="1"/>
  </sheetData>
  <mergeCells count="2">
    <mergeCell ref="A2:D2"/>
    <mergeCell ref="A7:B7"/>
  </mergeCell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L78"/>
  <sheetViews>
    <sheetView zoomScaleNormal="100" workbookViewId="0">
      <selection activeCell="AL33" sqref="AL33"/>
    </sheetView>
  </sheetViews>
  <sheetFormatPr baseColWidth="10" defaultColWidth="11.42578125" defaultRowHeight="14.25"/>
  <cols>
    <col min="1" max="1" width="21" style="1" customWidth="1"/>
    <col min="2" max="2" width="13.85546875" style="1" customWidth="1"/>
    <col min="3" max="3" width="6.85546875" style="1" customWidth="1"/>
    <col min="4" max="4" width="6.85546875" style="20" customWidth="1"/>
    <col min="5" max="5" width="19.5703125" style="1" customWidth="1"/>
    <col min="6" max="6" width="11.42578125" style="1"/>
    <col min="7" max="7" width="5.5703125" style="1" customWidth="1"/>
    <col min="8" max="8" width="12.7109375" style="1" customWidth="1"/>
    <col min="9" max="9" width="11.42578125" style="1"/>
    <col min="10" max="10" width="11.42578125" style="10"/>
    <col min="11" max="11" width="11.42578125" style="20"/>
    <col min="12" max="12" width="2.42578125" style="1" customWidth="1"/>
    <col min="13" max="13" width="27.85546875" style="1" bestFit="1" customWidth="1"/>
    <col min="14" max="14" width="11.42578125" style="1"/>
    <col min="15" max="15" width="3.28515625" style="1" customWidth="1"/>
    <col min="16" max="16" width="26.7109375" style="1" bestFit="1" customWidth="1"/>
    <col min="17" max="17" width="11.42578125" style="1"/>
    <col min="18" max="18" width="5" style="1" customWidth="1"/>
    <col min="19" max="19" width="34.140625" style="1" bestFit="1" customWidth="1"/>
    <col min="20" max="20" width="11.42578125" style="1"/>
    <col min="21" max="21" width="4.140625" style="1" customWidth="1"/>
    <col min="22" max="22" width="16.140625" style="1" customWidth="1"/>
    <col min="23" max="23" width="11.42578125" style="1"/>
    <col min="24" max="24" width="4.28515625" style="1" customWidth="1"/>
    <col min="25" max="25" width="13.42578125" style="1" customWidth="1"/>
    <col min="26" max="26" width="11.42578125" style="1"/>
    <col min="27" max="27" width="4.85546875" style="1" customWidth="1"/>
    <col min="28" max="28" width="20.140625" style="1" customWidth="1"/>
    <col min="29" max="29" width="11.42578125" style="1"/>
    <col min="30" max="30" width="3.85546875" style="1" customWidth="1"/>
    <col min="31" max="31" width="14.7109375" style="1" customWidth="1"/>
    <col min="32" max="32" width="11.42578125" style="1"/>
    <col min="33" max="33" width="4.140625" style="1" customWidth="1"/>
    <col min="34" max="34" width="14.42578125" style="1" bestFit="1" customWidth="1"/>
    <col min="35" max="35" width="11.42578125" style="1"/>
    <col min="36" max="36" width="4.85546875" style="5" customWidth="1"/>
    <col min="37" max="37" width="12.85546875" style="1" customWidth="1"/>
    <col min="38" max="16384" width="11.42578125" style="1"/>
  </cols>
  <sheetData>
    <row r="2" spans="1:38" ht="18">
      <c r="A2" s="84" t="s">
        <v>16</v>
      </c>
      <c r="B2" s="85"/>
      <c r="C2" s="85"/>
      <c r="D2" s="85"/>
      <c r="E2" s="85"/>
    </row>
    <row r="6" spans="1:38">
      <c r="A6" s="20"/>
      <c r="B6" s="20"/>
    </row>
    <row r="7" spans="1:38" s="6" customFormat="1" ht="15">
      <c r="A7" s="87" t="s">
        <v>307</v>
      </c>
      <c r="B7" s="88"/>
      <c r="E7" s="87" t="s">
        <v>8</v>
      </c>
      <c r="F7" s="88"/>
      <c r="H7" s="100" t="s">
        <v>24</v>
      </c>
      <c r="I7" s="101"/>
      <c r="J7" s="101"/>
      <c r="K7" s="101"/>
      <c r="M7" s="87" t="s">
        <v>65</v>
      </c>
      <c r="N7" s="88"/>
      <c r="P7" s="87" t="s">
        <v>63</v>
      </c>
      <c r="Q7" s="88"/>
      <c r="S7" s="87" t="s">
        <v>33</v>
      </c>
      <c r="T7" s="88"/>
      <c r="V7" s="87" t="s">
        <v>62</v>
      </c>
      <c r="W7" s="88"/>
      <c r="Y7" s="87" t="s">
        <v>40</v>
      </c>
      <c r="Z7" s="88"/>
      <c r="AB7" s="87" t="s">
        <v>41</v>
      </c>
      <c r="AC7" s="88"/>
      <c r="AE7" s="87" t="s">
        <v>42</v>
      </c>
      <c r="AF7" s="88"/>
      <c r="AH7" s="87" t="s">
        <v>57</v>
      </c>
      <c r="AI7" s="88"/>
      <c r="AK7" s="87" t="s">
        <v>58</v>
      </c>
      <c r="AL7" s="88"/>
    </row>
    <row r="9" spans="1:38" ht="25.5">
      <c r="A9" s="37" t="s">
        <v>95</v>
      </c>
      <c r="B9" s="37" t="s">
        <v>96</v>
      </c>
      <c r="E9" s="33" t="s">
        <v>95</v>
      </c>
      <c r="F9" s="33" t="s">
        <v>96</v>
      </c>
      <c r="H9" s="33" t="s">
        <v>95</v>
      </c>
      <c r="I9" s="33" t="s">
        <v>173</v>
      </c>
      <c r="J9" s="33" t="s">
        <v>3</v>
      </c>
      <c r="K9" s="68" t="s">
        <v>370</v>
      </c>
      <c r="M9" s="33" t="s">
        <v>95</v>
      </c>
      <c r="N9" s="33" t="s">
        <v>96</v>
      </c>
      <c r="P9" s="33" t="s">
        <v>95</v>
      </c>
      <c r="Q9" s="33" t="s">
        <v>246</v>
      </c>
      <c r="S9" s="33" t="s">
        <v>95</v>
      </c>
      <c r="T9" s="33" t="s">
        <v>96</v>
      </c>
      <c r="U9" s="2"/>
      <c r="V9" s="33" t="s">
        <v>95</v>
      </c>
      <c r="W9" s="33" t="s">
        <v>96</v>
      </c>
      <c r="Y9" s="33" t="s">
        <v>95</v>
      </c>
      <c r="Z9" s="33" t="s">
        <v>96</v>
      </c>
      <c r="AB9" s="33" t="s">
        <v>95</v>
      </c>
      <c r="AC9" s="33" t="s">
        <v>96</v>
      </c>
      <c r="AE9" s="33" t="s">
        <v>95</v>
      </c>
      <c r="AF9" s="33" t="s">
        <v>96</v>
      </c>
      <c r="AH9" s="33" t="s">
        <v>95</v>
      </c>
      <c r="AI9" s="33" t="s">
        <v>96</v>
      </c>
      <c r="AJ9" s="20"/>
      <c r="AK9" s="33" t="s">
        <v>95</v>
      </c>
      <c r="AL9" s="33" t="s">
        <v>96</v>
      </c>
    </row>
    <row r="10" spans="1:38" ht="14.25" customHeight="1">
      <c r="A10" s="34" t="s">
        <v>35</v>
      </c>
      <c r="B10" s="35">
        <v>40</v>
      </c>
      <c r="D10" s="21"/>
      <c r="E10" s="34" t="s">
        <v>335</v>
      </c>
      <c r="F10" s="35">
        <v>1</v>
      </c>
      <c r="H10" s="34" t="s">
        <v>35</v>
      </c>
      <c r="I10" s="35">
        <v>0.27083333333333331</v>
      </c>
      <c r="J10" s="35">
        <v>2</v>
      </c>
      <c r="K10" s="69"/>
      <c r="M10" s="34" t="s">
        <v>29</v>
      </c>
      <c r="N10" s="35">
        <v>63</v>
      </c>
      <c r="P10" s="34" t="s">
        <v>405</v>
      </c>
      <c r="Q10" s="35">
        <v>43</v>
      </c>
      <c r="S10" s="34" t="s">
        <v>27</v>
      </c>
      <c r="T10" s="35">
        <v>9973</v>
      </c>
      <c r="U10" s="2"/>
      <c r="V10" s="34" t="s">
        <v>240</v>
      </c>
      <c r="W10" s="35">
        <v>1</v>
      </c>
      <c r="Y10" s="34" t="s">
        <v>35</v>
      </c>
      <c r="Z10" s="35">
        <v>6</v>
      </c>
      <c r="AB10" s="34" t="s">
        <v>35</v>
      </c>
      <c r="AC10" s="35">
        <v>195</v>
      </c>
      <c r="AE10" s="34" t="s">
        <v>336</v>
      </c>
      <c r="AF10" s="35">
        <v>8</v>
      </c>
      <c r="AH10" s="34" t="s">
        <v>27</v>
      </c>
      <c r="AI10" s="35">
        <v>2021</v>
      </c>
      <c r="AJ10" s="20"/>
      <c r="AK10" s="34" t="s">
        <v>27</v>
      </c>
      <c r="AL10" s="35">
        <v>156</v>
      </c>
    </row>
    <row r="11" spans="1:38" ht="14.25" customHeight="1">
      <c r="A11" s="34" t="s">
        <v>18</v>
      </c>
      <c r="B11" s="35">
        <v>338</v>
      </c>
      <c r="D11" s="21"/>
      <c r="E11" s="34" t="s">
        <v>336</v>
      </c>
      <c r="F11" s="35">
        <v>10</v>
      </c>
      <c r="H11" s="34" t="s">
        <v>18</v>
      </c>
      <c r="I11" s="35">
        <v>0.125</v>
      </c>
      <c r="J11" s="35">
        <v>2</v>
      </c>
      <c r="K11" s="69"/>
      <c r="M11" s="34" t="s">
        <v>9</v>
      </c>
      <c r="N11" s="35">
        <v>15</v>
      </c>
      <c r="P11" s="34" t="s">
        <v>311</v>
      </c>
      <c r="Q11" s="35">
        <v>2</v>
      </c>
      <c r="S11" s="34" t="s">
        <v>9</v>
      </c>
      <c r="T11" s="35">
        <v>4691</v>
      </c>
      <c r="U11" s="2"/>
      <c r="V11" s="34" t="s">
        <v>35</v>
      </c>
      <c r="W11" s="35">
        <v>192</v>
      </c>
      <c r="Y11" s="34" t="s">
        <v>18</v>
      </c>
      <c r="Z11" s="35">
        <v>6</v>
      </c>
      <c r="AB11" s="34" t="s">
        <v>18</v>
      </c>
      <c r="AC11" s="35">
        <v>70</v>
      </c>
      <c r="AE11" s="34" t="s">
        <v>312</v>
      </c>
      <c r="AF11" s="35">
        <v>322</v>
      </c>
      <c r="AH11" s="34" t="s">
        <v>34</v>
      </c>
      <c r="AI11" s="35">
        <v>462</v>
      </c>
      <c r="AJ11" s="20"/>
      <c r="AK11" s="34" t="s">
        <v>112</v>
      </c>
      <c r="AL11" s="35">
        <v>2</v>
      </c>
    </row>
    <row r="12" spans="1:38" ht="14.25" customHeight="1">
      <c r="A12" s="34" t="s">
        <v>27</v>
      </c>
      <c r="B12" s="35">
        <v>5903</v>
      </c>
      <c r="D12" s="21"/>
      <c r="E12" s="34" t="s">
        <v>312</v>
      </c>
      <c r="F12" s="35">
        <v>367</v>
      </c>
      <c r="H12" s="34" t="s">
        <v>27</v>
      </c>
      <c r="I12" s="35" t="s">
        <v>374</v>
      </c>
      <c r="J12" s="35">
        <v>80</v>
      </c>
      <c r="K12" s="69"/>
      <c r="M12" s="34" t="s">
        <v>10</v>
      </c>
      <c r="N12" s="35">
        <v>24</v>
      </c>
      <c r="P12" s="34" t="s">
        <v>406</v>
      </c>
      <c r="Q12" s="35">
        <v>38</v>
      </c>
      <c r="S12" s="34" t="s">
        <v>34</v>
      </c>
      <c r="T12" s="35">
        <v>3101</v>
      </c>
      <c r="U12" s="2"/>
      <c r="V12" s="34" t="s">
        <v>241</v>
      </c>
      <c r="W12" s="35">
        <v>1</v>
      </c>
      <c r="Y12" s="34" t="s">
        <v>27</v>
      </c>
      <c r="Z12" s="35">
        <v>43</v>
      </c>
      <c r="AB12" s="34" t="s">
        <v>123</v>
      </c>
      <c r="AC12" s="35">
        <v>6</v>
      </c>
      <c r="AE12" s="34" t="s">
        <v>313</v>
      </c>
      <c r="AF12" s="35">
        <v>57</v>
      </c>
      <c r="AH12" s="34" t="s">
        <v>9</v>
      </c>
      <c r="AI12" s="35">
        <v>381</v>
      </c>
      <c r="AJ12" s="20"/>
      <c r="AK12" s="34" t="s">
        <v>48</v>
      </c>
      <c r="AL12" s="35">
        <v>3</v>
      </c>
    </row>
    <row r="13" spans="1:38" ht="14.25" customHeight="1">
      <c r="A13" s="34" t="s">
        <v>112</v>
      </c>
      <c r="B13" s="35">
        <v>6</v>
      </c>
      <c r="D13" s="21"/>
      <c r="E13" s="34" t="s">
        <v>352</v>
      </c>
      <c r="F13" s="35">
        <v>1</v>
      </c>
      <c r="H13" s="34" t="s">
        <v>23</v>
      </c>
      <c r="I13" s="35">
        <v>0.52083333333333337</v>
      </c>
      <c r="J13" s="35">
        <v>7</v>
      </c>
      <c r="K13" s="69"/>
      <c r="M13" s="34" t="s">
        <v>14</v>
      </c>
      <c r="N13" s="35">
        <v>8</v>
      </c>
      <c r="P13" s="34" t="s">
        <v>407</v>
      </c>
      <c r="Q13" s="35">
        <v>4</v>
      </c>
      <c r="S13" s="34" t="s">
        <v>29</v>
      </c>
      <c r="T13" s="35">
        <v>2715</v>
      </c>
      <c r="U13" s="2"/>
      <c r="V13" s="34" t="s">
        <v>18</v>
      </c>
      <c r="W13" s="35">
        <v>354</v>
      </c>
      <c r="Y13" s="34" t="s">
        <v>23</v>
      </c>
      <c r="Z13" s="35">
        <v>1</v>
      </c>
      <c r="AB13" s="34" t="s">
        <v>27</v>
      </c>
      <c r="AC13" s="35">
        <v>1573</v>
      </c>
      <c r="AE13" s="34" t="s">
        <v>328</v>
      </c>
      <c r="AF13" s="35">
        <v>22</v>
      </c>
      <c r="AH13" s="34" t="s">
        <v>29</v>
      </c>
      <c r="AI13" s="35">
        <v>341</v>
      </c>
      <c r="AJ13" s="20"/>
      <c r="AK13" s="34" t="s">
        <v>23</v>
      </c>
      <c r="AL13" s="35">
        <v>2</v>
      </c>
    </row>
    <row r="14" spans="1:38" ht="14.25" customHeight="1">
      <c r="A14" s="34" t="s">
        <v>284</v>
      </c>
      <c r="B14" s="35">
        <v>42</v>
      </c>
      <c r="D14" s="21"/>
      <c r="E14" s="34" t="s">
        <v>337</v>
      </c>
      <c r="F14" s="35">
        <v>2</v>
      </c>
      <c r="H14" s="34" t="s">
        <v>10</v>
      </c>
      <c r="I14" s="35" t="s">
        <v>375</v>
      </c>
      <c r="J14" s="35">
        <v>25</v>
      </c>
      <c r="K14" s="69"/>
      <c r="M14" s="34" t="s">
        <v>27</v>
      </c>
      <c r="N14" s="35">
        <v>40</v>
      </c>
      <c r="P14" s="34" t="s">
        <v>408</v>
      </c>
      <c r="Q14" s="35">
        <v>1</v>
      </c>
      <c r="S14" s="34" t="s">
        <v>132</v>
      </c>
      <c r="T14" s="35">
        <v>1625</v>
      </c>
      <c r="U14" s="2"/>
      <c r="V14" s="34" t="s">
        <v>27</v>
      </c>
      <c r="W14" s="35">
        <v>2211</v>
      </c>
      <c r="Y14" s="34" t="s">
        <v>10</v>
      </c>
      <c r="Z14" s="35">
        <v>37</v>
      </c>
      <c r="AB14" s="34" t="s">
        <v>112</v>
      </c>
      <c r="AC14" s="35">
        <v>14</v>
      </c>
      <c r="AE14" s="34" t="s">
        <v>354</v>
      </c>
      <c r="AF14" s="35">
        <v>2</v>
      </c>
      <c r="AH14" s="34" t="s">
        <v>11</v>
      </c>
      <c r="AI14" s="35">
        <v>127</v>
      </c>
      <c r="AJ14" s="20"/>
      <c r="AK14" s="34" t="s">
        <v>10</v>
      </c>
      <c r="AL14" s="35">
        <v>7</v>
      </c>
    </row>
    <row r="15" spans="1:38" ht="14.25" customHeight="1">
      <c r="A15" s="34" t="s">
        <v>117</v>
      </c>
      <c r="B15" s="35">
        <v>9</v>
      </c>
      <c r="D15" s="21"/>
      <c r="E15" s="34" t="s">
        <v>313</v>
      </c>
      <c r="F15" s="35">
        <v>21</v>
      </c>
      <c r="H15" s="34" t="s">
        <v>98</v>
      </c>
      <c r="I15" s="35" t="s">
        <v>376</v>
      </c>
      <c r="J15" s="35">
        <v>1</v>
      </c>
      <c r="K15" s="69"/>
      <c r="M15" s="34" t="s">
        <v>18</v>
      </c>
      <c r="N15" s="35">
        <v>20</v>
      </c>
      <c r="P15" s="34" t="s">
        <v>328</v>
      </c>
      <c r="Q15" s="35">
        <v>15</v>
      </c>
      <c r="S15" s="34" t="s">
        <v>12</v>
      </c>
      <c r="T15" s="35">
        <v>1434</v>
      </c>
      <c r="U15" s="2"/>
      <c r="V15" s="34" t="s">
        <v>242</v>
      </c>
      <c r="W15" s="35">
        <v>2</v>
      </c>
      <c r="Y15" s="34" t="s">
        <v>34</v>
      </c>
      <c r="Z15" s="35">
        <v>14</v>
      </c>
      <c r="AB15" s="34" t="s">
        <v>48</v>
      </c>
      <c r="AC15" s="35">
        <v>5</v>
      </c>
      <c r="AE15" s="34" t="s">
        <v>447</v>
      </c>
      <c r="AF15" s="35">
        <v>2</v>
      </c>
      <c r="AH15" s="34" t="s">
        <v>30</v>
      </c>
      <c r="AI15" s="35">
        <v>113</v>
      </c>
      <c r="AJ15" s="20"/>
      <c r="AK15" s="34" t="s">
        <v>34</v>
      </c>
      <c r="AL15" s="35">
        <v>9</v>
      </c>
    </row>
    <row r="16" spans="1:38" ht="14.25" customHeight="1">
      <c r="A16" s="34" t="s">
        <v>50</v>
      </c>
      <c r="B16" s="35">
        <v>1</v>
      </c>
      <c r="D16" s="21"/>
      <c r="E16" s="34" t="s">
        <v>353</v>
      </c>
      <c r="F16" s="35">
        <v>1</v>
      </c>
      <c r="H16" s="34" t="s">
        <v>34</v>
      </c>
      <c r="I16" s="35" t="s">
        <v>377</v>
      </c>
      <c r="J16" s="35">
        <v>13</v>
      </c>
      <c r="K16" s="69"/>
      <c r="M16" s="34" t="s">
        <v>34</v>
      </c>
      <c r="N16" s="35">
        <v>30</v>
      </c>
      <c r="P16" s="34" t="s">
        <v>396</v>
      </c>
      <c r="Q16" s="35">
        <v>17</v>
      </c>
      <c r="S16" s="38" t="s">
        <v>10</v>
      </c>
      <c r="T16" s="35">
        <v>1410</v>
      </c>
      <c r="U16" s="2"/>
      <c r="V16" s="34" t="s">
        <v>112</v>
      </c>
      <c r="W16" s="35">
        <v>66</v>
      </c>
      <c r="Y16" s="34" t="s">
        <v>12</v>
      </c>
      <c r="Z16" s="35">
        <v>2</v>
      </c>
      <c r="AB16" s="34" t="s">
        <v>100</v>
      </c>
      <c r="AC16" s="35">
        <v>151</v>
      </c>
      <c r="AE16" s="34" t="s">
        <v>315</v>
      </c>
      <c r="AF16" s="35">
        <v>103</v>
      </c>
      <c r="AH16" s="34" t="s">
        <v>44</v>
      </c>
      <c r="AI16" s="35">
        <v>113</v>
      </c>
      <c r="AJ16" s="20"/>
      <c r="AK16" s="34" t="s">
        <v>12</v>
      </c>
      <c r="AL16" s="35">
        <v>20</v>
      </c>
    </row>
    <row r="17" spans="1:38" ht="14.25" customHeight="1">
      <c r="A17" s="34" t="s">
        <v>124</v>
      </c>
      <c r="B17" s="35">
        <v>3</v>
      </c>
      <c r="D17" s="21"/>
      <c r="E17" s="34" t="s">
        <v>327</v>
      </c>
      <c r="F17" s="35">
        <v>2</v>
      </c>
      <c r="H17" s="34" t="s">
        <v>12</v>
      </c>
      <c r="I17" s="35">
        <v>1.6111111111111109</v>
      </c>
      <c r="J17" s="35">
        <v>15</v>
      </c>
      <c r="K17" s="69"/>
      <c r="M17" s="34" t="s">
        <v>70</v>
      </c>
      <c r="N17" s="35">
        <v>7</v>
      </c>
      <c r="P17" s="34" t="s">
        <v>351</v>
      </c>
      <c r="Q17" s="35">
        <v>11</v>
      </c>
      <c r="S17" s="34" t="s">
        <v>11</v>
      </c>
      <c r="T17" s="35">
        <v>1014</v>
      </c>
      <c r="U17" s="2"/>
      <c r="V17" s="34" t="s">
        <v>48</v>
      </c>
      <c r="W17" s="35">
        <v>25</v>
      </c>
      <c r="Y17" s="34" t="s">
        <v>29</v>
      </c>
      <c r="Z17" s="35">
        <v>50</v>
      </c>
      <c r="AB17" s="34" t="s">
        <v>50</v>
      </c>
      <c r="AC17" s="35">
        <v>5</v>
      </c>
      <c r="AE17" s="34" t="s">
        <v>351</v>
      </c>
      <c r="AF17" s="35">
        <v>6</v>
      </c>
      <c r="AH17" s="34" t="s">
        <v>10</v>
      </c>
      <c r="AI17" s="35">
        <v>108</v>
      </c>
      <c r="AJ17" s="20"/>
      <c r="AK17" s="34" t="s">
        <v>56</v>
      </c>
      <c r="AL17" s="35">
        <v>1</v>
      </c>
    </row>
    <row r="18" spans="1:38" ht="14.25" customHeight="1">
      <c r="A18" s="34" t="s">
        <v>134</v>
      </c>
      <c r="B18" s="35">
        <v>3</v>
      </c>
      <c r="D18" s="21"/>
      <c r="E18" s="34" t="s">
        <v>328</v>
      </c>
      <c r="F18" s="35">
        <v>154</v>
      </c>
      <c r="H18" s="34" t="s">
        <v>37</v>
      </c>
      <c r="I18" s="35">
        <v>4.1666666666666664E-2</v>
      </c>
      <c r="J18" s="35">
        <v>1</v>
      </c>
      <c r="K18" s="69"/>
      <c r="M18" s="34" t="s">
        <v>19</v>
      </c>
      <c r="N18" s="35">
        <v>15</v>
      </c>
      <c r="P18" s="34" t="s">
        <v>398</v>
      </c>
      <c r="Q18" s="35">
        <v>42</v>
      </c>
      <c r="S18" s="34" t="s">
        <v>140</v>
      </c>
      <c r="T18" s="35">
        <v>914</v>
      </c>
      <c r="U18" s="2"/>
      <c r="V18" s="34" t="s">
        <v>100</v>
      </c>
      <c r="W18" s="35">
        <v>2</v>
      </c>
      <c r="Y18" s="34" t="s">
        <v>13</v>
      </c>
      <c r="Z18" s="35">
        <v>13</v>
      </c>
      <c r="AB18" s="34" t="s">
        <v>124</v>
      </c>
      <c r="AC18" s="35">
        <v>1</v>
      </c>
      <c r="AE18" s="34" t="s">
        <v>318</v>
      </c>
      <c r="AF18" s="35">
        <v>62</v>
      </c>
      <c r="AH18" s="34" t="s">
        <v>12</v>
      </c>
      <c r="AI18" s="35">
        <v>79</v>
      </c>
      <c r="AJ18" s="20"/>
      <c r="AK18" s="34" t="s">
        <v>475</v>
      </c>
      <c r="AL18" s="35">
        <v>20</v>
      </c>
    </row>
    <row r="19" spans="1:38" ht="14.25" customHeight="1">
      <c r="A19" s="34" t="s">
        <v>108</v>
      </c>
      <c r="B19" s="35">
        <v>2</v>
      </c>
      <c r="D19" s="21"/>
      <c r="E19" s="34" t="s">
        <v>354</v>
      </c>
      <c r="F19" s="35">
        <v>1</v>
      </c>
      <c r="H19" s="34" t="s">
        <v>29</v>
      </c>
      <c r="I19" s="35" t="s">
        <v>378</v>
      </c>
      <c r="J19" s="35">
        <v>33</v>
      </c>
      <c r="K19" s="69">
        <v>1</v>
      </c>
      <c r="M19" s="34" t="s">
        <v>71</v>
      </c>
      <c r="N19" s="35">
        <v>5</v>
      </c>
      <c r="P19" s="34" t="s">
        <v>319</v>
      </c>
      <c r="Q19" s="35">
        <v>11</v>
      </c>
      <c r="S19" s="34" t="s">
        <v>23</v>
      </c>
      <c r="T19" s="35">
        <v>748</v>
      </c>
      <c r="U19" s="2"/>
      <c r="V19" s="34" t="s">
        <v>50</v>
      </c>
      <c r="W19" s="35">
        <v>3</v>
      </c>
      <c r="Y19" s="34" t="s">
        <v>107</v>
      </c>
      <c r="Z19" s="35">
        <v>1</v>
      </c>
      <c r="AB19" s="34" t="s">
        <v>108</v>
      </c>
      <c r="AC19" s="35">
        <v>5</v>
      </c>
      <c r="AE19" s="34" t="s">
        <v>319</v>
      </c>
      <c r="AF19" s="35">
        <v>6</v>
      </c>
      <c r="AH19" s="34" t="s">
        <v>35</v>
      </c>
      <c r="AI19" s="35">
        <v>65</v>
      </c>
      <c r="AJ19" s="20"/>
      <c r="AK19" s="34" t="s">
        <v>476</v>
      </c>
      <c r="AL19" s="35">
        <v>1</v>
      </c>
    </row>
    <row r="20" spans="1:38" ht="14.25" customHeight="1">
      <c r="A20" s="34" t="s">
        <v>23</v>
      </c>
      <c r="B20" s="35">
        <v>181</v>
      </c>
      <c r="D20" s="21"/>
      <c r="E20" s="34" t="s">
        <v>355</v>
      </c>
      <c r="F20" s="35"/>
      <c r="H20" s="34" t="s">
        <v>69</v>
      </c>
      <c r="I20" s="35">
        <v>4.1666666666666664E-2</v>
      </c>
      <c r="J20" s="35">
        <v>1</v>
      </c>
      <c r="K20" s="69"/>
      <c r="M20" s="34" t="s">
        <v>13</v>
      </c>
      <c r="N20" s="35">
        <v>44</v>
      </c>
      <c r="P20" s="34" t="s">
        <v>409</v>
      </c>
      <c r="Q20" s="35">
        <v>1</v>
      </c>
      <c r="S20" s="34" t="s">
        <v>13</v>
      </c>
      <c r="T20" s="35">
        <v>724</v>
      </c>
      <c r="U20" s="2"/>
      <c r="V20" s="34" t="s">
        <v>124</v>
      </c>
      <c r="W20" s="35">
        <v>1</v>
      </c>
      <c r="Y20" s="34" t="s">
        <v>46</v>
      </c>
      <c r="Z20" s="35">
        <v>1</v>
      </c>
      <c r="AB20" s="34" t="s">
        <v>134</v>
      </c>
      <c r="AC20" s="35">
        <v>32</v>
      </c>
      <c r="AE20" s="34" t="s">
        <v>453</v>
      </c>
      <c r="AF20" s="35">
        <v>1</v>
      </c>
      <c r="AH20" s="34" t="s">
        <v>68</v>
      </c>
      <c r="AI20" s="35">
        <v>44</v>
      </c>
      <c r="AJ20" s="20"/>
      <c r="AK20" s="34" t="s">
        <v>19</v>
      </c>
      <c r="AL20" s="35">
        <v>1</v>
      </c>
    </row>
    <row r="21" spans="1:38" ht="14.25" customHeight="1">
      <c r="A21" s="34" t="s">
        <v>36</v>
      </c>
      <c r="B21" s="35">
        <v>1</v>
      </c>
      <c r="D21" s="21"/>
      <c r="E21" s="34" t="s">
        <v>315</v>
      </c>
      <c r="F21" s="35">
        <v>75</v>
      </c>
      <c r="H21" s="34" t="s">
        <v>19</v>
      </c>
      <c r="I21" s="35">
        <v>0.22916666666666666</v>
      </c>
      <c r="J21" s="35">
        <v>4</v>
      </c>
      <c r="K21" s="69"/>
      <c r="M21" s="34" t="s">
        <v>168</v>
      </c>
      <c r="N21" s="35">
        <v>4</v>
      </c>
      <c r="P21" s="34" t="s">
        <v>410</v>
      </c>
      <c r="Q21" s="35">
        <v>1</v>
      </c>
      <c r="S21" s="34" t="s">
        <v>108</v>
      </c>
      <c r="T21" s="35">
        <v>525</v>
      </c>
      <c r="U21" s="2"/>
      <c r="V21" s="34" t="s">
        <v>108</v>
      </c>
      <c r="W21" s="35">
        <v>4</v>
      </c>
      <c r="Y21" s="34" t="s">
        <v>19</v>
      </c>
      <c r="Z21" s="35">
        <v>1</v>
      </c>
      <c r="AB21" s="34" t="s">
        <v>23</v>
      </c>
      <c r="AC21" s="35">
        <v>351</v>
      </c>
      <c r="AE21" s="34" t="s">
        <v>331</v>
      </c>
      <c r="AF21" s="35">
        <v>1</v>
      </c>
      <c r="AH21" s="34" t="s">
        <v>18</v>
      </c>
      <c r="AI21" s="35">
        <v>34</v>
      </c>
      <c r="AJ21" s="20"/>
      <c r="AK21" s="34" t="s">
        <v>30</v>
      </c>
      <c r="AL21" s="35">
        <v>14</v>
      </c>
    </row>
    <row r="22" spans="1:38" ht="14.25" customHeight="1">
      <c r="A22" s="34" t="s">
        <v>21</v>
      </c>
      <c r="B22" s="35">
        <v>11</v>
      </c>
      <c r="D22" s="21"/>
      <c r="E22" s="34" t="s">
        <v>356</v>
      </c>
      <c r="F22" s="35">
        <v>1</v>
      </c>
      <c r="H22" s="34" t="s">
        <v>30</v>
      </c>
      <c r="I22" s="35">
        <v>0.77430555555555547</v>
      </c>
      <c r="J22" s="35">
        <v>9</v>
      </c>
      <c r="K22" s="69"/>
      <c r="M22" s="34" t="s">
        <v>69</v>
      </c>
      <c r="N22" s="35">
        <v>14</v>
      </c>
      <c r="P22" s="34" t="s">
        <v>367</v>
      </c>
      <c r="Q22" s="35">
        <v>7</v>
      </c>
      <c r="S22" s="34" t="s">
        <v>18</v>
      </c>
      <c r="T22" s="35">
        <v>475</v>
      </c>
      <c r="U22" s="2"/>
      <c r="V22" s="34" t="s">
        <v>134</v>
      </c>
      <c r="W22" s="35">
        <v>2</v>
      </c>
      <c r="Y22" s="34" t="s">
        <v>30</v>
      </c>
      <c r="Z22" s="35">
        <v>18</v>
      </c>
      <c r="AB22" s="34" t="s">
        <v>21</v>
      </c>
      <c r="AC22" s="35">
        <v>4</v>
      </c>
      <c r="AE22" s="34" t="s">
        <v>343</v>
      </c>
      <c r="AF22" s="35">
        <v>1</v>
      </c>
      <c r="AH22" s="34" t="s">
        <v>13</v>
      </c>
      <c r="AI22" s="35">
        <v>26</v>
      </c>
      <c r="AJ22" s="20"/>
      <c r="AK22" s="34" t="s">
        <v>174</v>
      </c>
      <c r="AL22" s="35">
        <v>1</v>
      </c>
    </row>
    <row r="23" spans="1:38" ht="14.25" customHeight="1">
      <c r="A23" s="34" t="s">
        <v>10</v>
      </c>
      <c r="B23" s="35">
        <v>512</v>
      </c>
      <c r="D23" s="21"/>
      <c r="E23" s="34" t="s">
        <v>351</v>
      </c>
      <c r="F23" s="35">
        <v>6</v>
      </c>
      <c r="H23" s="34" t="s">
        <v>9</v>
      </c>
      <c r="I23" s="35" t="s">
        <v>379</v>
      </c>
      <c r="J23" s="35">
        <v>77</v>
      </c>
      <c r="K23" s="69"/>
      <c r="M23" s="34" t="s">
        <v>73</v>
      </c>
      <c r="N23" s="35">
        <v>5</v>
      </c>
      <c r="P23" s="34" t="s">
        <v>397</v>
      </c>
      <c r="Q23" s="35">
        <v>3</v>
      </c>
      <c r="S23" s="34" t="s">
        <v>109</v>
      </c>
      <c r="T23" s="35">
        <v>324</v>
      </c>
      <c r="U23" s="2"/>
      <c r="V23" s="34" t="s">
        <v>23</v>
      </c>
      <c r="W23" s="35">
        <v>429</v>
      </c>
      <c r="Y23" s="34" t="s">
        <v>9</v>
      </c>
      <c r="Z23" s="35">
        <v>82</v>
      </c>
      <c r="AB23" s="34" t="s">
        <v>159</v>
      </c>
      <c r="AC23" s="35">
        <v>2</v>
      </c>
      <c r="AE23" s="34" t="s">
        <v>367</v>
      </c>
      <c r="AF23" s="35">
        <v>8</v>
      </c>
      <c r="AH23" s="34" t="s">
        <v>19</v>
      </c>
      <c r="AI23" s="35">
        <v>22</v>
      </c>
      <c r="AJ23" s="20"/>
      <c r="AK23" s="34" t="s">
        <v>9</v>
      </c>
      <c r="AL23" s="35">
        <v>78</v>
      </c>
    </row>
    <row r="24" spans="1:38" ht="14.25" customHeight="1">
      <c r="A24" s="34" t="s">
        <v>114</v>
      </c>
      <c r="B24" s="35">
        <v>0</v>
      </c>
      <c r="D24" s="21"/>
      <c r="E24" s="34" t="s">
        <v>316</v>
      </c>
      <c r="F24" s="35"/>
      <c r="H24" s="34" t="s">
        <v>11</v>
      </c>
      <c r="I24" s="35">
        <v>1.1527777777777779</v>
      </c>
      <c r="J24" s="35">
        <v>14</v>
      </c>
      <c r="K24" s="69"/>
      <c r="M24" s="34" t="s">
        <v>22</v>
      </c>
      <c r="N24" s="35">
        <v>5</v>
      </c>
      <c r="P24" s="34" t="s">
        <v>411</v>
      </c>
      <c r="Q24" s="35">
        <v>2</v>
      </c>
      <c r="S24" s="34" t="s">
        <v>111</v>
      </c>
      <c r="T24" s="35">
        <v>260</v>
      </c>
      <c r="V24" s="34" t="s">
        <v>21</v>
      </c>
      <c r="W24" s="35">
        <v>35</v>
      </c>
      <c r="Y24" s="34" t="s">
        <v>11</v>
      </c>
      <c r="Z24" s="35">
        <v>17</v>
      </c>
      <c r="AB24" s="34" t="s">
        <v>28</v>
      </c>
      <c r="AC24" s="35">
        <v>1329</v>
      </c>
      <c r="AE24" s="34" t="s">
        <v>454</v>
      </c>
      <c r="AF24" s="35">
        <v>1</v>
      </c>
      <c r="AH24" s="34" t="s">
        <v>31</v>
      </c>
      <c r="AI24" s="35">
        <v>10</v>
      </c>
      <c r="AK24" s="34" t="s">
        <v>11</v>
      </c>
      <c r="AL24" s="35">
        <v>8</v>
      </c>
    </row>
    <row r="25" spans="1:38" ht="14.25" customHeight="1">
      <c r="A25" s="34" t="s">
        <v>247</v>
      </c>
      <c r="B25" s="35">
        <v>1</v>
      </c>
      <c r="D25" s="21"/>
      <c r="E25" s="34" t="s">
        <v>317</v>
      </c>
      <c r="F25" s="35">
        <v>2</v>
      </c>
      <c r="H25" s="34" t="s">
        <v>47</v>
      </c>
      <c r="I25" s="35">
        <v>4.1666666666666664E-2</v>
      </c>
      <c r="J25" s="35">
        <v>1</v>
      </c>
      <c r="K25" s="69"/>
      <c r="M25" s="38" t="s">
        <v>291</v>
      </c>
      <c r="N25" s="35">
        <v>13</v>
      </c>
      <c r="P25" s="34" t="s">
        <v>321</v>
      </c>
      <c r="Q25" s="35">
        <v>2</v>
      </c>
      <c r="S25" s="34" t="s">
        <v>423</v>
      </c>
      <c r="T25" s="35">
        <v>231</v>
      </c>
      <c r="V25" s="34" t="s">
        <v>159</v>
      </c>
      <c r="W25" s="35">
        <v>2</v>
      </c>
      <c r="Y25" s="34" t="s">
        <v>104</v>
      </c>
      <c r="Z25" s="35">
        <v>1</v>
      </c>
      <c r="AB25" s="34" t="s">
        <v>437</v>
      </c>
      <c r="AC25" s="35">
        <v>1</v>
      </c>
      <c r="AE25" s="34" t="s">
        <v>455</v>
      </c>
      <c r="AF25" s="35">
        <v>1</v>
      </c>
      <c r="AH25" s="34" t="s">
        <v>23</v>
      </c>
      <c r="AI25" s="35">
        <v>9</v>
      </c>
      <c r="AJ25" s="18"/>
      <c r="AK25" s="34" t="s">
        <v>44</v>
      </c>
      <c r="AL25" s="35">
        <v>34</v>
      </c>
    </row>
    <row r="26" spans="1:38" ht="14.25" customHeight="1">
      <c r="A26" s="34" t="s">
        <v>51</v>
      </c>
      <c r="B26" s="35">
        <v>6</v>
      </c>
      <c r="D26" s="21"/>
      <c r="E26" s="34" t="s">
        <v>318</v>
      </c>
      <c r="F26" s="35">
        <v>164</v>
      </c>
      <c r="H26" s="34" t="s">
        <v>31</v>
      </c>
      <c r="I26" s="35">
        <v>8.3333333333333329E-2</v>
      </c>
      <c r="J26" s="35">
        <v>1</v>
      </c>
      <c r="K26" s="69"/>
      <c r="M26" s="34" t="s">
        <v>35</v>
      </c>
      <c r="N26" s="35">
        <v>4</v>
      </c>
      <c r="P26" s="34" t="s">
        <v>399</v>
      </c>
      <c r="Q26" s="35">
        <v>3</v>
      </c>
      <c r="S26" s="38" t="s">
        <v>143</v>
      </c>
      <c r="T26" s="35">
        <v>211</v>
      </c>
      <c r="V26" s="34" t="s">
        <v>28</v>
      </c>
      <c r="W26" s="35">
        <v>457</v>
      </c>
      <c r="Y26" s="34" t="s">
        <v>31</v>
      </c>
      <c r="Z26" s="35">
        <v>3</v>
      </c>
      <c r="AB26" s="34" t="s">
        <v>438</v>
      </c>
      <c r="AC26" s="35">
        <v>8</v>
      </c>
      <c r="AE26" s="34" t="s">
        <v>321</v>
      </c>
      <c r="AF26" s="35">
        <v>19</v>
      </c>
      <c r="AH26" s="34" t="s">
        <v>50</v>
      </c>
      <c r="AI26" s="35">
        <v>8</v>
      </c>
      <c r="AJ26" s="18"/>
      <c r="AK26" s="34" t="s">
        <v>68</v>
      </c>
      <c r="AL26" s="35">
        <v>2</v>
      </c>
    </row>
    <row r="27" spans="1:38" ht="14.25" customHeight="1">
      <c r="A27" s="34" t="s">
        <v>22</v>
      </c>
      <c r="B27" s="35">
        <v>57</v>
      </c>
      <c r="D27" s="21"/>
      <c r="E27" s="34" t="s">
        <v>319</v>
      </c>
      <c r="F27" s="35">
        <v>12</v>
      </c>
      <c r="H27" s="34" t="s">
        <v>44</v>
      </c>
      <c r="I27" s="35">
        <v>0.25</v>
      </c>
      <c r="J27" s="35">
        <v>3</v>
      </c>
      <c r="K27" s="69"/>
      <c r="M27" s="34" t="s">
        <v>37</v>
      </c>
      <c r="N27" s="35">
        <v>8</v>
      </c>
      <c r="P27" s="34" t="s">
        <v>323</v>
      </c>
      <c r="Q27" s="35">
        <v>49</v>
      </c>
      <c r="S27" s="34" t="s">
        <v>141</v>
      </c>
      <c r="T27" s="35">
        <v>201</v>
      </c>
      <c r="V27" s="34" t="s">
        <v>166</v>
      </c>
      <c r="W27" s="35">
        <v>2</v>
      </c>
      <c r="Y27" s="34" t="s">
        <v>68</v>
      </c>
      <c r="Z27" s="35">
        <v>7</v>
      </c>
      <c r="AB27" s="34" t="s">
        <v>439</v>
      </c>
      <c r="AC27" s="35">
        <v>1</v>
      </c>
      <c r="AE27" s="34" t="s">
        <v>322</v>
      </c>
      <c r="AF27" s="35">
        <v>18</v>
      </c>
      <c r="AH27" s="34" t="s">
        <v>98</v>
      </c>
      <c r="AI27" s="35">
        <v>7</v>
      </c>
      <c r="AK27" s="20"/>
      <c r="AL27" s="20"/>
    </row>
    <row r="28" spans="1:38" ht="14.25" customHeight="1">
      <c r="A28" s="34" t="s">
        <v>256</v>
      </c>
      <c r="B28" s="35">
        <v>3</v>
      </c>
      <c r="D28" s="21"/>
      <c r="E28" s="34" t="s">
        <v>357</v>
      </c>
      <c r="F28" s="35">
        <v>1</v>
      </c>
      <c r="H28" s="34" t="s">
        <v>68</v>
      </c>
      <c r="I28" s="35">
        <v>0.10416666666666667</v>
      </c>
      <c r="J28" s="35">
        <v>1</v>
      </c>
      <c r="K28" s="69"/>
      <c r="M28" s="34" t="s">
        <v>11</v>
      </c>
      <c r="N28" s="35">
        <v>21</v>
      </c>
      <c r="P28" s="34" t="s">
        <v>324</v>
      </c>
      <c r="Q28" s="35">
        <v>3</v>
      </c>
      <c r="S28" s="38" t="s">
        <v>142</v>
      </c>
      <c r="T28" s="35">
        <v>195</v>
      </c>
      <c r="V28" s="34" t="s">
        <v>114</v>
      </c>
      <c r="W28" s="35">
        <v>1</v>
      </c>
      <c r="Y28" s="20"/>
      <c r="Z28" s="20"/>
      <c r="AB28" s="34" t="s">
        <v>440</v>
      </c>
      <c r="AC28" s="35">
        <v>2</v>
      </c>
      <c r="AE28" s="34" t="s">
        <v>456</v>
      </c>
      <c r="AF28" s="35">
        <v>1</v>
      </c>
      <c r="AH28" s="34" t="s">
        <v>51</v>
      </c>
      <c r="AI28" s="35">
        <v>6</v>
      </c>
    </row>
    <row r="29" spans="1:38" ht="14.25" customHeight="1">
      <c r="A29" s="34" t="s">
        <v>285</v>
      </c>
      <c r="B29" s="35">
        <v>0</v>
      </c>
      <c r="D29" s="21"/>
      <c r="E29" s="34" t="s">
        <v>358</v>
      </c>
      <c r="F29" s="35">
        <v>1</v>
      </c>
      <c r="M29" s="34" t="s">
        <v>20</v>
      </c>
      <c r="N29" s="35">
        <v>10</v>
      </c>
      <c r="P29" s="34" t="s">
        <v>412</v>
      </c>
      <c r="Q29" s="35">
        <v>3</v>
      </c>
      <c r="S29" s="38" t="s">
        <v>30</v>
      </c>
      <c r="T29" s="35">
        <v>193</v>
      </c>
      <c r="V29" s="34" t="s">
        <v>51</v>
      </c>
      <c r="W29" s="35">
        <v>3</v>
      </c>
      <c r="AB29" s="34" t="s">
        <v>114</v>
      </c>
      <c r="AC29" s="35">
        <v>11</v>
      </c>
      <c r="AE29" s="34" t="s">
        <v>323</v>
      </c>
      <c r="AF29" s="35">
        <v>103</v>
      </c>
      <c r="AH29" s="34" t="s">
        <v>118</v>
      </c>
      <c r="AI29" s="35">
        <v>6</v>
      </c>
    </row>
    <row r="30" spans="1:38" ht="14.25" customHeight="1">
      <c r="A30" s="34" t="s">
        <v>72</v>
      </c>
      <c r="B30" s="35">
        <v>1</v>
      </c>
      <c r="D30" s="21"/>
      <c r="E30" s="34" t="s">
        <v>331</v>
      </c>
      <c r="F30" s="35">
        <v>2</v>
      </c>
      <c r="M30" s="34" t="s">
        <v>30</v>
      </c>
      <c r="N30" s="35">
        <v>9</v>
      </c>
      <c r="P30" s="34" t="s">
        <v>413</v>
      </c>
      <c r="Q30" s="35">
        <v>1</v>
      </c>
      <c r="S30" s="34" t="s">
        <v>70</v>
      </c>
      <c r="T30" s="35">
        <v>175</v>
      </c>
      <c r="V30" s="34" t="s">
        <v>22</v>
      </c>
      <c r="W30" s="35">
        <v>9</v>
      </c>
      <c r="AB30" s="34" t="s">
        <v>255</v>
      </c>
      <c r="AC30" s="35">
        <v>1</v>
      </c>
      <c r="AE30" s="34" t="s">
        <v>324</v>
      </c>
      <c r="AF30" s="35">
        <v>15</v>
      </c>
      <c r="AH30" s="34" t="s">
        <v>46</v>
      </c>
      <c r="AI30" s="35">
        <v>6</v>
      </c>
    </row>
    <row r="31" spans="1:38" ht="14.25" customHeight="1">
      <c r="A31" s="34" t="s">
        <v>55</v>
      </c>
      <c r="B31" s="35">
        <v>1</v>
      </c>
      <c r="D31" s="21"/>
      <c r="E31" s="34" t="s">
        <v>343</v>
      </c>
      <c r="F31" s="35">
        <v>1</v>
      </c>
      <c r="M31" s="34" t="s">
        <v>31</v>
      </c>
      <c r="N31" s="35">
        <v>2</v>
      </c>
      <c r="P31" s="34" t="s">
        <v>325</v>
      </c>
      <c r="Q31" s="35">
        <v>2</v>
      </c>
      <c r="S31" s="34" t="s">
        <v>15</v>
      </c>
      <c r="T31" s="35">
        <v>150</v>
      </c>
      <c r="V31" s="34" t="s">
        <v>125</v>
      </c>
      <c r="W31" s="35">
        <v>3</v>
      </c>
      <c r="AB31" s="34" t="s">
        <v>51</v>
      </c>
      <c r="AC31" s="35">
        <v>12</v>
      </c>
      <c r="AE31" s="34" t="s">
        <v>365</v>
      </c>
      <c r="AF31" s="35">
        <v>4</v>
      </c>
      <c r="AH31" s="34" t="s">
        <v>112</v>
      </c>
      <c r="AI31" s="35">
        <v>5</v>
      </c>
    </row>
    <row r="32" spans="1:38" ht="14.25" customHeight="1">
      <c r="A32" s="34" t="s">
        <v>97</v>
      </c>
      <c r="B32" s="35">
        <v>8</v>
      </c>
      <c r="D32" s="21"/>
      <c r="E32" s="34" t="s">
        <v>359</v>
      </c>
      <c r="F32" s="35"/>
      <c r="M32" s="34" t="s">
        <v>55</v>
      </c>
      <c r="N32" s="35">
        <v>4</v>
      </c>
      <c r="P32" s="20"/>
      <c r="Q32" s="20"/>
      <c r="S32" s="34" t="s">
        <v>31</v>
      </c>
      <c r="T32" s="35">
        <v>141</v>
      </c>
      <c r="V32" s="34" t="s">
        <v>243</v>
      </c>
      <c r="W32" s="35">
        <v>41</v>
      </c>
      <c r="AB32" s="34" t="s">
        <v>122</v>
      </c>
      <c r="AC32" s="35">
        <v>1</v>
      </c>
      <c r="AE32" s="34" t="s">
        <v>325</v>
      </c>
      <c r="AF32" s="35">
        <v>8</v>
      </c>
      <c r="AH32" s="34" t="s">
        <v>70</v>
      </c>
      <c r="AI32" s="35">
        <v>4</v>
      </c>
    </row>
    <row r="33" spans="1:37" ht="14.25" customHeight="1">
      <c r="A33" s="34" t="s">
        <v>98</v>
      </c>
      <c r="B33" s="35">
        <v>18</v>
      </c>
      <c r="D33" s="21"/>
      <c r="E33" s="34" t="s">
        <v>360</v>
      </c>
      <c r="F33" s="35">
        <v>31</v>
      </c>
      <c r="M33" s="38" t="s">
        <v>381</v>
      </c>
      <c r="N33" s="35">
        <v>3</v>
      </c>
      <c r="P33" s="5"/>
      <c r="Q33" s="5"/>
      <c r="S33" s="34" t="s">
        <v>424</v>
      </c>
      <c r="T33" s="35">
        <v>132</v>
      </c>
      <c r="V33" s="34" t="s">
        <v>72</v>
      </c>
      <c r="W33" s="35">
        <v>10</v>
      </c>
      <c r="AB33" s="34" t="s">
        <v>256</v>
      </c>
      <c r="AC33" s="35">
        <v>3</v>
      </c>
      <c r="AE33" s="34" t="s">
        <v>349</v>
      </c>
      <c r="AF33" s="35">
        <v>18</v>
      </c>
      <c r="AH33" s="34" t="s">
        <v>43</v>
      </c>
      <c r="AI33" s="35">
        <v>3</v>
      </c>
    </row>
    <row r="34" spans="1:37" ht="14.25" customHeight="1">
      <c r="A34" s="34" t="s">
        <v>71</v>
      </c>
      <c r="B34" s="35">
        <v>96</v>
      </c>
      <c r="D34" s="21"/>
      <c r="E34" s="34" t="s">
        <v>361</v>
      </c>
      <c r="F34" s="35"/>
      <c r="M34" s="34" t="s">
        <v>21</v>
      </c>
      <c r="N34" s="35">
        <v>4</v>
      </c>
      <c r="O34" s="10"/>
      <c r="P34" s="5"/>
      <c r="Q34" s="5"/>
      <c r="S34" s="34" t="s">
        <v>117</v>
      </c>
      <c r="T34" s="35">
        <v>110</v>
      </c>
      <c r="V34" s="34" t="s">
        <v>55</v>
      </c>
      <c r="W34" s="35">
        <v>5</v>
      </c>
      <c r="AB34" s="34" t="s">
        <v>125</v>
      </c>
      <c r="AC34" s="35">
        <v>13</v>
      </c>
      <c r="AE34" s="34" t="s">
        <v>347</v>
      </c>
      <c r="AF34" s="35">
        <v>19</v>
      </c>
      <c r="AH34" s="34" t="s">
        <v>56</v>
      </c>
      <c r="AI34" s="35">
        <v>3</v>
      </c>
      <c r="AK34"/>
    </row>
    <row r="35" spans="1:37" ht="14.25" customHeight="1">
      <c r="A35" s="34" t="s">
        <v>34</v>
      </c>
      <c r="B35" s="35">
        <v>1067</v>
      </c>
      <c r="D35" s="21"/>
      <c r="E35" s="34" t="s">
        <v>362</v>
      </c>
      <c r="F35" s="35">
        <v>1</v>
      </c>
      <c r="M35" s="34" t="s">
        <v>382</v>
      </c>
      <c r="N35" s="35">
        <v>1</v>
      </c>
      <c r="O35" s="10"/>
      <c r="P35" s="5"/>
      <c r="Q35" s="5"/>
      <c r="S35" s="34" t="s">
        <v>425</v>
      </c>
      <c r="T35" s="35">
        <v>92</v>
      </c>
      <c r="V35" s="34" t="s">
        <v>97</v>
      </c>
      <c r="W35" s="35">
        <v>4</v>
      </c>
      <c r="AB35" s="34" t="s">
        <v>72</v>
      </c>
      <c r="AC35" s="35">
        <v>1</v>
      </c>
      <c r="AE35" s="11"/>
      <c r="AF35" s="20"/>
      <c r="AH35" s="34" t="s">
        <v>260</v>
      </c>
      <c r="AI35" s="35">
        <v>3</v>
      </c>
      <c r="AK35"/>
    </row>
    <row r="36" spans="1:37" ht="14.25" customHeight="1">
      <c r="A36" s="34" t="s">
        <v>118</v>
      </c>
      <c r="B36" s="35">
        <v>3</v>
      </c>
      <c r="D36" s="21"/>
      <c r="E36" s="34" t="s">
        <v>321</v>
      </c>
      <c r="F36" s="35">
        <v>17</v>
      </c>
      <c r="M36" s="34" t="s">
        <v>50</v>
      </c>
      <c r="N36" s="35">
        <v>8</v>
      </c>
      <c r="O36" s="10"/>
      <c r="P36" s="5"/>
      <c r="S36" s="34" t="s">
        <v>112</v>
      </c>
      <c r="T36" s="35">
        <v>87</v>
      </c>
      <c r="V36" s="34" t="s">
        <v>71</v>
      </c>
      <c r="W36" s="35">
        <v>26</v>
      </c>
      <c r="AB36" s="34" t="s">
        <v>55</v>
      </c>
      <c r="AC36" s="35">
        <v>1</v>
      </c>
      <c r="AE36" s="11"/>
      <c r="AF36" s="20"/>
      <c r="AH36" s="34" t="s">
        <v>15</v>
      </c>
      <c r="AI36" s="35">
        <v>3</v>
      </c>
      <c r="AK36"/>
    </row>
    <row r="37" spans="1:37" ht="14.25" customHeight="1">
      <c r="A37" s="34" t="s">
        <v>12</v>
      </c>
      <c r="B37" s="35">
        <v>47</v>
      </c>
      <c r="D37" s="21"/>
      <c r="E37" s="34" t="s">
        <v>322</v>
      </c>
      <c r="F37" s="35">
        <v>3</v>
      </c>
      <c r="M37" s="34" t="s">
        <v>66</v>
      </c>
      <c r="N37" s="35">
        <v>1</v>
      </c>
      <c r="O37" s="10"/>
      <c r="S37" s="38" t="s">
        <v>99</v>
      </c>
      <c r="T37" s="35">
        <v>81</v>
      </c>
      <c r="V37" s="34" t="s">
        <v>34</v>
      </c>
      <c r="W37" s="35">
        <v>560</v>
      </c>
      <c r="AB37" s="34" t="s">
        <v>43</v>
      </c>
      <c r="AC37" s="35">
        <v>1</v>
      </c>
      <c r="AE37" s="11"/>
      <c r="AF37" s="20"/>
      <c r="AH37" s="34" t="s">
        <v>69</v>
      </c>
      <c r="AI37" s="35">
        <v>3</v>
      </c>
      <c r="AK37"/>
    </row>
    <row r="38" spans="1:37" ht="14.25" customHeight="1">
      <c r="A38" s="34" t="s">
        <v>56</v>
      </c>
      <c r="B38" s="35">
        <v>1</v>
      </c>
      <c r="D38" s="21"/>
      <c r="E38" s="34" t="s">
        <v>363</v>
      </c>
      <c r="F38" s="35"/>
      <c r="M38" s="34" t="s">
        <v>131</v>
      </c>
      <c r="N38" s="35">
        <v>3</v>
      </c>
      <c r="O38" s="10"/>
      <c r="S38" s="34" t="s">
        <v>426</v>
      </c>
      <c r="T38" s="35">
        <v>68</v>
      </c>
      <c r="V38" s="34" t="s">
        <v>126</v>
      </c>
      <c r="W38" s="35">
        <v>2</v>
      </c>
      <c r="AB38" s="34" t="s">
        <v>34</v>
      </c>
      <c r="AC38" s="35">
        <v>194</v>
      </c>
      <c r="AE38" s="11"/>
      <c r="AF38" s="20"/>
      <c r="AH38" s="34" t="s">
        <v>48</v>
      </c>
      <c r="AI38" s="35">
        <v>2</v>
      </c>
      <c r="AK38"/>
    </row>
    <row r="39" spans="1:37" ht="14.25" customHeight="1">
      <c r="A39" s="34" t="s">
        <v>113</v>
      </c>
      <c r="B39" s="35">
        <v>1</v>
      </c>
      <c r="D39" s="21"/>
      <c r="E39" s="34" t="s">
        <v>323</v>
      </c>
      <c r="F39" s="35">
        <v>516</v>
      </c>
      <c r="M39" s="34" t="s">
        <v>383</v>
      </c>
      <c r="N39" s="35">
        <v>1</v>
      </c>
      <c r="O39" s="10"/>
      <c r="S39" s="34" t="s">
        <v>48</v>
      </c>
      <c r="T39" s="35">
        <v>48</v>
      </c>
      <c r="V39" s="34" t="s">
        <v>12</v>
      </c>
      <c r="W39" s="35">
        <v>60</v>
      </c>
      <c r="AB39" s="34" t="s">
        <v>126</v>
      </c>
      <c r="AC39" s="35">
        <v>2</v>
      </c>
      <c r="AE39" s="11"/>
      <c r="AF39" s="20"/>
      <c r="AH39" s="34" t="s">
        <v>117</v>
      </c>
      <c r="AI39" s="35">
        <v>2</v>
      </c>
      <c r="AK39"/>
    </row>
    <row r="40" spans="1:37" ht="14.25" customHeight="1">
      <c r="A40" s="34" t="s">
        <v>286</v>
      </c>
      <c r="B40" s="35">
        <v>12</v>
      </c>
      <c r="D40" s="21"/>
      <c r="E40" s="34" t="s">
        <v>324</v>
      </c>
      <c r="F40" s="35">
        <v>30</v>
      </c>
      <c r="M40" s="34" t="s">
        <v>48</v>
      </c>
      <c r="N40" s="35">
        <v>2</v>
      </c>
      <c r="O40" s="10"/>
      <c r="S40" s="34" t="s">
        <v>21</v>
      </c>
      <c r="T40" s="35">
        <v>43</v>
      </c>
      <c r="V40" s="34" t="s">
        <v>56</v>
      </c>
      <c r="W40" s="35">
        <v>5</v>
      </c>
      <c r="AB40" s="34" t="s">
        <v>12</v>
      </c>
      <c r="AC40" s="35">
        <v>174</v>
      </c>
      <c r="AE40" s="11"/>
      <c r="AF40" s="20"/>
      <c r="AH40" s="34" t="s">
        <v>463</v>
      </c>
      <c r="AI40" s="35">
        <v>2</v>
      </c>
      <c r="AK40"/>
    </row>
    <row r="41" spans="1:37" ht="14.25" customHeight="1">
      <c r="A41" s="34" t="s">
        <v>37</v>
      </c>
      <c r="B41" s="35">
        <v>22</v>
      </c>
      <c r="D41" s="21"/>
      <c r="E41" s="34" t="s">
        <v>364</v>
      </c>
      <c r="F41" s="35">
        <v>1</v>
      </c>
      <c r="M41" s="34" t="s">
        <v>384</v>
      </c>
      <c r="N41" s="35">
        <v>2</v>
      </c>
      <c r="O41" s="10"/>
      <c r="S41" s="34" t="s">
        <v>45</v>
      </c>
      <c r="T41" s="35">
        <v>41</v>
      </c>
      <c r="V41" s="34" t="s">
        <v>160</v>
      </c>
      <c r="W41" s="35">
        <v>79</v>
      </c>
      <c r="AB41" s="34" t="s">
        <v>56</v>
      </c>
      <c r="AC41" s="35">
        <v>1</v>
      </c>
      <c r="AE41"/>
      <c r="AH41" s="34" t="s">
        <v>464</v>
      </c>
      <c r="AI41" s="35">
        <v>2</v>
      </c>
      <c r="AK41"/>
    </row>
    <row r="42" spans="1:37" ht="14.25" customHeight="1">
      <c r="A42" s="34" t="s">
        <v>138</v>
      </c>
      <c r="B42" s="35">
        <v>3173</v>
      </c>
      <c r="D42" s="21"/>
      <c r="E42" s="34" t="s">
        <v>365</v>
      </c>
      <c r="F42" s="35"/>
      <c r="M42" s="34" t="s">
        <v>385</v>
      </c>
      <c r="N42" s="35">
        <v>1</v>
      </c>
      <c r="O42" s="10"/>
      <c r="S42" s="34" t="s">
        <v>53</v>
      </c>
      <c r="T42" s="35">
        <v>41</v>
      </c>
      <c r="V42" s="34" t="s">
        <v>37</v>
      </c>
      <c r="W42" s="35">
        <v>25</v>
      </c>
      <c r="AB42" s="34" t="s">
        <v>113</v>
      </c>
      <c r="AC42" s="35">
        <v>2</v>
      </c>
      <c r="AE42"/>
      <c r="AH42" s="34" t="s">
        <v>465</v>
      </c>
      <c r="AI42" s="35">
        <v>2</v>
      </c>
      <c r="AK42"/>
    </row>
    <row r="43" spans="1:37" ht="14.25" customHeight="1">
      <c r="A43" s="34" t="s">
        <v>13</v>
      </c>
      <c r="B43" s="35">
        <v>159</v>
      </c>
      <c r="D43" s="21"/>
      <c r="E43" s="34" t="s">
        <v>326</v>
      </c>
      <c r="F43" s="35">
        <v>4</v>
      </c>
      <c r="M43" s="34" t="s">
        <v>145</v>
      </c>
      <c r="N43" s="35">
        <v>2</v>
      </c>
      <c r="O43" s="10"/>
      <c r="S43" s="34" t="s">
        <v>37</v>
      </c>
      <c r="T43" s="35">
        <v>31</v>
      </c>
      <c r="V43" s="34" t="s">
        <v>29</v>
      </c>
      <c r="W43" s="35">
        <v>1933</v>
      </c>
      <c r="AB43" s="34" t="s">
        <v>160</v>
      </c>
      <c r="AC43" s="35">
        <v>20</v>
      </c>
      <c r="AE43"/>
      <c r="AH43" s="34" t="s">
        <v>99</v>
      </c>
      <c r="AI43" s="35">
        <v>2</v>
      </c>
      <c r="AK43"/>
    </row>
    <row r="44" spans="1:37" ht="14.25" customHeight="1">
      <c r="A44" s="34" t="s">
        <v>107</v>
      </c>
      <c r="B44" s="35">
        <v>2</v>
      </c>
      <c r="D44" s="21"/>
      <c r="E44" s="34" t="s">
        <v>366</v>
      </c>
      <c r="F44" s="35"/>
      <c r="M44" s="34" t="s">
        <v>120</v>
      </c>
      <c r="N44" s="35">
        <v>1</v>
      </c>
      <c r="O44" s="10"/>
      <c r="S44" s="34" t="s">
        <v>66</v>
      </c>
      <c r="T44" s="35">
        <v>28</v>
      </c>
      <c r="V44" s="34" t="s">
        <v>115</v>
      </c>
      <c r="W44" s="35">
        <v>4</v>
      </c>
      <c r="AB44" s="34" t="s">
        <v>37</v>
      </c>
      <c r="AC44" s="35">
        <v>4</v>
      </c>
      <c r="AE44"/>
      <c r="AH44" s="34" t="s">
        <v>466</v>
      </c>
      <c r="AI44" s="35">
        <v>1</v>
      </c>
      <c r="AK44"/>
    </row>
    <row r="45" spans="1:37" ht="14.25" customHeight="1">
      <c r="A45" s="34" t="s">
        <v>45</v>
      </c>
      <c r="B45" s="35">
        <v>77</v>
      </c>
      <c r="D45" s="21"/>
      <c r="E45" s="34" t="s">
        <v>325</v>
      </c>
      <c r="F45" s="35">
        <v>5</v>
      </c>
      <c r="M45" s="34" t="s">
        <v>386</v>
      </c>
      <c r="N45" s="35">
        <v>3</v>
      </c>
      <c r="O45" s="10"/>
      <c r="S45" s="34" t="s">
        <v>101</v>
      </c>
      <c r="T45" s="35">
        <v>26</v>
      </c>
      <c r="V45" s="34" t="s">
        <v>13</v>
      </c>
      <c r="W45" s="35">
        <v>197</v>
      </c>
      <c r="AB45" s="34" t="s">
        <v>441</v>
      </c>
      <c r="AC45" s="35">
        <v>3</v>
      </c>
      <c r="AE45"/>
      <c r="AH45" s="34" t="s">
        <v>21</v>
      </c>
      <c r="AI45" s="35">
        <v>1</v>
      </c>
      <c r="AK45"/>
    </row>
    <row r="46" spans="1:37" ht="14.25" customHeight="1">
      <c r="A46" s="34" t="s">
        <v>60</v>
      </c>
      <c r="B46" s="35">
        <v>0</v>
      </c>
      <c r="E46" s="34" t="s">
        <v>349</v>
      </c>
      <c r="F46" s="35">
        <v>8</v>
      </c>
      <c r="M46" s="34" t="s">
        <v>174</v>
      </c>
      <c r="N46" s="35">
        <v>4</v>
      </c>
      <c r="O46" s="10"/>
      <c r="S46" s="34" t="s">
        <v>20</v>
      </c>
      <c r="T46" s="35">
        <v>23</v>
      </c>
      <c r="V46" s="38" t="s">
        <v>161</v>
      </c>
      <c r="W46" s="35">
        <v>2</v>
      </c>
      <c r="AB46" s="34" t="s">
        <v>29</v>
      </c>
      <c r="AC46" s="35">
        <v>794</v>
      </c>
      <c r="AH46" s="34" t="s">
        <v>247</v>
      </c>
      <c r="AI46" s="35">
        <v>1</v>
      </c>
      <c r="AK46"/>
    </row>
    <row r="47" spans="1:37" ht="14.25" customHeight="1">
      <c r="A47" s="34" t="s">
        <v>15</v>
      </c>
      <c r="B47" s="35">
        <v>10</v>
      </c>
      <c r="E47" s="34" t="s">
        <v>347</v>
      </c>
      <c r="F47" s="35">
        <v>8</v>
      </c>
      <c r="M47" s="34" t="s">
        <v>387</v>
      </c>
      <c r="N47" s="35">
        <v>2</v>
      </c>
      <c r="O47" s="10"/>
      <c r="S47" s="34" t="s">
        <v>72</v>
      </c>
      <c r="T47" s="35">
        <v>23</v>
      </c>
      <c r="V47" s="34" t="s">
        <v>52</v>
      </c>
      <c r="W47" s="35">
        <v>8</v>
      </c>
      <c r="AB47" s="34" t="s">
        <v>13</v>
      </c>
      <c r="AC47" s="35">
        <v>100</v>
      </c>
      <c r="AH47" s="34" t="s">
        <v>37</v>
      </c>
      <c r="AI47" s="35">
        <v>1</v>
      </c>
      <c r="AK47"/>
    </row>
    <row r="48" spans="1:37" ht="14.25" customHeight="1">
      <c r="A48" s="34" t="s">
        <v>287</v>
      </c>
      <c r="B48" s="35">
        <v>1</v>
      </c>
      <c r="E48" s="34" t="s">
        <v>367</v>
      </c>
      <c r="F48" s="35">
        <v>2</v>
      </c>
      <c r="M48" s="34" t="s">
        <v>54</v>
      </c>
      <c r="N48" s="35">
        <v>3</v>
      </c>
      <c r="O48" s="10"/>
      <c r="S48" s="34" t="s">
        <v>56</v>
      </c>
      <c r="T48" s="35">
        <v>23</v>
      </c>
      <c r="V48" s="34" t="s">
        <v>45</v>
      </c>
      <c r="W48" s="35">
        <v>222</v>
      </c>
      <c r="AB48" s="34" t="s">
        <v>107</v>
      </c>
      <c r="AC48" s="35">
        <v>6</v>
      </c>
      <c r="AH48" s="34" t="s">
        <v>244</v>
      </c>
      <c r="AI48" s="35">
        <v>1</v>
      </c>
      <c r="AK48"/>
    </row>
    <row r="49" spans="1:37" ht="14.25" customHeight="1">
      <c r="A49" s="34" t="s">
        <v>101</v>
      </c>
      <c r="B49" s="35">
        <v>2</v>
      </c>
      <c r="E49" s="34" t="s">
        <v>368</v>
      </c>
      <c r="F49" s="35">
        <v>1</v>
      </c>
      <c r="M49" s="34" t="s">
        <v>51</v>
      </c>
      <c r="N49" s="35">
        <v>2</v>
      </c>
      <c r="O49" s="10"/>
      <c r="S49" s="34" t="s">
        <v>113</v>
      </c>
      <c r="T49" s="35">
        <v>21</v>
      </c>
      <c r="V49" s="34" t="s">
        <v>127</v>
      </c>
      <c r="W49" s="35">
        <v>4</v>
      </c>
      <c r="AB49" s="34" t="s">
        <v>150</v>
      </c>
      <c r="AC49" s="35">
        <v>3</v>
      </c>
      <c r="AH49" s="34" t="s">
        <v>168</v>
      </c>
      <c r="AI49" s="35">
        <v>1</v>
      </c>
      <c r="AK49"/>
    </row>
    <row r="50" spans="1:37" ht="14.25" customHeight="1">
      <c r="A50" s="34" t="s">
        <v>139</v>
      </c>
      <c r="B50" s="35">
        <v>144</v>
      </c>
      <c r="E50" s="10"/>
      <c r="F50" s="10"/>
      <c r="M50" s="34" t="s">
        <v>97</v>
      </c>
      <c r="N50" s="35">
        <v>1</v>
      </c>
      <c r="O50" s="10"/>
      <c r="S50" s="34" t="s">
        <v>110</v>
      </c>
      <c r="T50" s="35">
        <v>14</v>
      </c>
      <c r="V50" s="34" t="s">
        <v>101</v>
      </c>
      <c r="W50" s="35">
        <v>11</v>
      </c>
      <c r="AB50" s="34" t="s">
        <v>442</v>
      </c>
      <c r="AC50" s="35">
        <v>1</v>
      </c>
      <c r="AH50" s="34" t="s">
        <v>54</v>
      </c>
      <c r="AI50" s="35">
        <v>1</v>
      </c>
      <c r="AK50"/>
    </row>
    <row r="51" spans="1:37" ht="14.25" customHeight="1">
      <c r="A51" s="34" t="s">
        <v>73</v>
      </c>
      <c r="B51" s="35">
        <v>19</v>
      </c>
      <c r="M51" s="34" t="s">
        <v>388</v>
      </c>
      <c r="N51" s="35">
        <v>5</v>
      </c>
      <c r="O51" s="10"/>
      <c r="S51" s="34" t="s">
        <v>120</v>
      </c>
      <c r="T51" s="35">
        <v>14</v>
      </c>
      <c r="V51" s="34" t="s">
        <v>102</v>
      </c>
      <c r="W51" s="35">
        <v>294</v>
      </c>
      <c r="AB51" s="34" t="s">
        <v>45</v>
      </c>
      <c r="AC51" s="35">
        <v>13</v>
      </c>
      <c r="AK51"/>
    </row>
    <row r="52" spans="1:37" ht="14.25" customHeight="1">
      <c r="A52" s="34" t="s">
        <v>306</v>
      </c>
      <c r="B52" s="35">
        <v>2</v>
      </c>
      <c r="M52" s="34" t="s">
        <v>114</v>
      </c>
      <c r="N52" s="35">
        <v>2</v>
      </c>
      <c r="O52" s="10"/>
      <c r="S52" s="34" t="s">
        <v>60</v>
      </c>
      <c r="T52" s="35">
        <v>14</v>
      </c>
      <c r="V52" s="34" t="s">
        <v>244</v>
      </c>
      <c r="W52" s="35">
        <v>1</v>
      </c>
      <c r="AB52" s="34" t="s">
        <v>127</v>
      </c>
      <c r="AC52" s="35">
        <v>4</v>
      </c>
      <c r="AK52"/>
    </row>
    <row r="53" spans="1:37" ht="14.25" customHeight="1">
      <c r="A53" s="34" t="s">
        <v>131</v>
      </c>
      <c r="B53" s="35">
        <v>30</v>
      </c>
      <c r="M53" s="34" t="s">
        <v>389</v>
      </c>
      <c r="N53" s="35">
        <v>2</v>
      </c>
      <c r="O53" s="10"/>
      <c r="S53" s="34" t="s">
        <v>107</v>
      </c>
      <c r="T53" s="35">
        <v>13</v>
      </c>
      <c r="V53" s="34" t="s">
        <v>73</v>
      </c>
      <c r="W53" s="35">
        <v>72</v>
      </c>
      <c r="AB53" s="34" t="s">
        <v>101</v>
      </c>
      <c r="AC53" s="35">
        <v>11</v>
      </c>
      <c r="AK53"/>
    </row>
    <row r="54" spans="1:37" ht="14.25" customHeight="1">
      <c r="A54" s="34" t="s">
        <v>168</v>
      </c>
      <c r="B54" s="35">
        <v>0</v>
      </c>
      <c r="M54" s="34" t="s">
        <v>244</v>
      </c>
      <c r="N54" s="35">
        <v>1</v>
      </c>
      <c r="O54" s="10"/>
      <c r="S54" s="34" t="s">
        <v>144</v>
      </c>
      <c r="T54" s="35">
        <v>10</v>
      </c>
      <c r="V54" s="34" t="s">
        <v>128</v>
      </c>
      <c r="W54" s="35">
        <v>27</v>
      </c>
      <c r="AB54" s="34" t="s">
        <v>46</v>
      </c>
      <c r="AC54" s="35">
        <v>11</v>
      </c>
      <c r="AK54"/>
    </row>
    <row r="55" spans="1:37" ht="14.25" customHeight="1" thickBot="1">
      <c r="A55" s="34" t="s">
        <v>19</v>
      </c>
      <c r="B55" s="35">
        <v>82</v>
      </c>
      <c r="M55" s="34" t="s">
        <v>390</v>
      </c>
      <c r="N55" s="35">
        <v>1</v>
      </c>
      <c r="O55" s="10"/>
      <c r="S55" s="34" t="s">
        <v>148</v>
      </c>
      <c r="T55" s="35">
        <v>10</v>
      </c>
      <c r="V55" s="34" t="s">
        <v>103</v>
      </c>
      <c r="W55" s="35">
        <v>48</v>
      </c>
      <c r="AB55" s="34" t="s">
        <v>102</v>
      </c>
      <c r="AC55" s="35">
        <v>19</v>
      </c>
      <c r="AK55"/>
    </row>
    <row r="56" spans="1:37" ht="14.25" customHeight="1" thickBot="1">
      <c r="A56" s="34" t="s">
        <v>30</v>
      </c>
      <c r="B56" s="36">
        <v>124</v>
      </c>
      <c r="M56" s="34" t="s">
        <v>115</v>
      </c>
      <c r="N56" s="35">
        <v>1</v>
      </c>
      <c r="O56" s="10"/>
      <c r="S56" s="34" t="s">
        <v>22</v>
      </c>
      <c r="T56" s="35">
        <v>10</v>
      </c>
      <c r="V56" s="34" t="s">
        <v>19</v>
      </c>
      <c r="W56" s="35">
        <v>171</v>
      </c>
      <c r="AB56" s="34" t="s">
        <v>244</v>
      </c>
      <c r="AC56" s="35">
        <v>3</v>
      </c>
      <c r="AK56"/>
    </row>
    <row r="57" spans="1:37" ht="14.25" customHeight="1">
      <c r="A57" s="34" t="s">
        <v>174</v>
      </c>
      <c r="B57" s="35">
        <v>2</v>
      </c>
      <c r="M57" s="34" t="s">
        <v>44</v>
      </c>
      <c r="N57" s="35">
        <v>2</v>
      </c>
      <c r="O57" s="10"/>
      <c r="S57" s="34" t="s">
        <v>55</v>
      </c>
      <c r="T57" s="35">
        <v>8</v>
      </c>
      <c r="V57" s="34" t="s">
        <v>30</v>
      </c>
      <c r="W57" s="35">
        <v>72</v>
      </c>
      <c r="AB57" s="34" t="s">
        <v>73</v>
      </c>
      <c r="AC57" s="35">
        <v>1</v>
      </c>
      <c r="AK57"/>
    </row>
    <row r="58" spans="1:37" ht="14.25" customHeight="1" thickBot="1">
      <c r="A58" s="34" t="s">
        <v>9</v>
      </c>
      <c r="B58" s="35">
        <v>1573</v>
      </c>
      <c r="M58" s="34" t="s">
        <v>391</v>
      </c>
      <c r="N58" s="35">
        <v>1</v>
      </c>
      <c r="O58" s="10"/>
      <c r="S58" s="34" t="s">
        <v>121</v>
      </c>
      <c r="T58" s="35">
        <v>8</v>
      </c>
      <c r="V58" s="34" t="s">
        <v>135</v>
      </c>
      <c r="W58" s="35">
        <v>1</v>
      </c>
      <c r="AB58" s="34" t="s">
        <v>128</v>
      </c>
      <c r="AC58" s="35">
        <v>7</v>
      </c>
      <c r="AK58"/>
    </row>
    <row r="59" spans="1:37" ht="14.25" customHeight="1" thickBot="1">
      <c r="A59" s="34" t="s">
        <v>11</v>
      </c>
      <c r="B59" s="36">
        <v>469</v>
      </c>
      <c r="M59" s="34" t="s">
        <v>23</v>
      </c>
      <c r="N59" s="35">
        <v>3</v>
      </c>
      <c r="O59" s="10"/>
      <c r="S59" s="34" t="s">
        <v>73</v>
      </c>
      <c r="T59" s="35">
        <v>7</v>
      </c>
      <c r="V59" s="34" t="s">
        <v>129</v>
      </c>
      <c r="W59" s="35">
        <v>2</v>
      </c>
      <c r="AB59" s="34" t="s">
        <v>103</v>
      </c>
      <c r="AC59" s="35">
        <v>61</v>
      </c>
      <c r="AK59"/>
    </row>
    <row r="60" spans="1:37" ht="14.25" customHeight="1">
      <c r="A60" s="34" t="s">
        <v>54</v>
      </c>
      <c r="B60" s="35">
        <v>4</v>
      </c>
      <c r="M60" s="34" t="s">
        <v>392</v>
      </c>
      <c r="N60" s="35">
        <v>1</v>
      </c>
      <c r="S60" s="34" t="s">
        <v>49</v>
      </c>
      <c r="T60" s="35">
        <v>6</v>
      </c>
      <c r="V60" s="34" t="s">
        <v>9</v>
      </c>
      <c r="W60" s="35">
        <v>1910</v>
      </c>
      <c r="AB60" s="34" t="s">
        <v>19</v>
      </c>
      <c r="AC60" s="35">
        <v>108</v>
      </c>
      <c r="AK60"/>
    </row>
    <row r="61" spans="1:37" ht="14.25" customHeight="1" thickBot="1">
      <c r="A61" s="34" t="s">
        <v>20</v>
      </c>
      <c r="B61" s="35">
        <v>38</v>
      </c>
      <c r="S61" s="38" t="s">
        <v>114</v>
      </c>
      <c r="T61" s="35">
        <v>5</v>
      </c>
      <c r="V61" s="34" t="s">
        <v>11</v>
      </c>
      <c r="W61" s="35">
        <v>816</v>
      </c>
      <c r="AB61" s="34" t="s">
        <v>30</v>
      </c>
      <c r="AC61" s="35">
        <v>154</v>
      </c>
      <c r="AK61"/>
    </row>
    <row r="62" spans="1:37" ht="14.25" customHeight="1" thickBot="1">
      <c r="A62" s="34" t="s">
        <v>47</v>
      </c>
      <c r="B62" s="36">
        <v>1</v>
      </c>
      <c r="S62" s="34" t="s">
        <v>52</v>
      </c>
      <c r="T62" s="35">
        <v>3</v>
      </c>
      <c r="V62" s="34" t="s">
        <v>54</v>
      </c>
      <c r="W62" s="35">
        <v>29</v>
      </c>
      <c r="AB62" s="34" t="s">
        <v>135</v>
      </c>
      <c r="AC62" s="35">
        <v>10</v>
      </c>
      <c r="AK62"/>
    </row>
    <row r="63" spans="1:37" ht="14.25" customHeight="1">
      <c r="A63" s="34" t="s">
        <v>288</v>
      </c>
      <c r="B63" s="35">
        <v>3</v>
      </c>
      <c r="S63" s="34" t="s">
        <v>147</v>
      </c>
      <c r="T63" s="35">
        <v>3</v>
      </c>
      <c r="V63" s="34" t="s">
        <v>119</v>
      </c>
      <c r="W63" s="35">
        <v>8</v>
      </c>
      <c r="AB63" s="34" t="s">
        <v>9</v>
      </c>
      <c r="AC63" s="35">
        <v>2386</v>
      </c>
      <c r="AK63"/>
    </row>
    <row r="64" spans="1:37" ht="14.25" customHeight="1" thickBot="1">
      <c r="A64" s="34" t="s">
        <v>305</v>
      </c>
      <c r="B64" s="35">
        <v>2</v>
      </c>
      <c r="S64" s="34" t="s">
        <v>150</v>
      </c>
      <c r="T64" s="35">
        <v>2</v>
      </c>
      <c r="V64" s="34" t="s">
        <v>151</v>
      </c>
      <c r="W64" s="35">
        <v>2</v>
      </c>
      <c r="AB64" s="34" t="s">
        <v>11</v>
      </c>
      <c r="AC64" s="35">
        <v>192</v>
      </c>
      <c r="AK64"/>
    </row>
    <row r="65" spans="1:37" ht="14.25" customHeight="1" thickBot="1">
      <c r="A65" s="34" t="s">
        <v>104</v>
      </c>
      <c r="B65" s="36">
        <v>1</v>
      </c>
      <c r="S65" s="34" t="s">
        <v>146</v>
      </c>
      <c r="T65" s="35">
        <v>2</v>
      </c>
      <c r="V65" s="34" t="s">
        <v>20</v>
      </c>
      <c r="W65" s="35">
        <v>38</v>
      </c>
      <c r="AB65" s="34" t="s">
        <v>54</v>
      </c>
      <c r="AC65" s="35">
        <v>10</v>
      </c>
      <c r="AK65" s="20" t="str">
        <f>PROPER(AE41)</f>
        <v/>
      </c>
    </row>
    <row r="66" spans="1:37" ht="14.25" customHeight="1">
      <c r="A66" s="34" t="s">
        <v>110</v>
      </c>
      <c r="B66" s="35">
        <v>1</v>
      </c>
      <c r="S66" s="34" t="s">
        <v>46</v>
      </c>
      <c r="T66" s="35">
        <v>2</v>
      </c>
      <c r="V66" s="34" t="s">
        <v>245</v>
      </c>
      <c r="W66" s="35">
        <v>1</v>
      </c>
      <c r="AB66" s="34" t="s">
        <v>443</v>
      </c>
      <c r="AC66" s="35">
        <v>1</v>
      </c>
      <c r="AK66" s="20" t="str">
        <f>PROPER(AE42)</f>
        <v/>
      </c>
    </row>
    <row r="67" spans="1:37" ht="14.25" customHeight="1" thickBot="1">
      <c r="A67" s="34" t="s">
        <v>31</v>
      </c>
      <c r="B67" s="35">
        <v>128</v>
      </c>
      <c r="S67" s="34" t="s">
        <v>151</v>
      </c>
      <c r="T67" s="35">
        <v>1</v>
      </c>
      <c r="V67" s="34" t="s">
        <v>47</v>
      </c>
      <c r="W67" s="35">
        <v>2</v>
      </c>
      <c r="AB67" s="34" t="s">
        <v>444</v>
      </c>
      <c r="AC67" s="35">
        <v>1</v>
      </c>
      <c r="AK67" s="20" t="str">
        <f>PROPER(AE43)</f>
        <v/>
      </c>
    </row>
    <row r="68" spans="1:37" ht="14.25" customHeight="1" thickBot="1">
      <c r="A68" s="64" t="s">
        <v>32</v>
      </c>
      <c r="B68" s="36">
        <v>26</v>
      </c>
      <c r="S68" s="34" t="s">
        <v>247</v>
      </c>
      <c r="T68" s="35">
        <v>1</v>
      </c>
      <c r="V68" s="34" t="s">
        <v>110</v>
      </c>
      <c r="W68" s="35">
        <v>6</v>
      </c>
      <c r="AB68" s="34" t="s">
        <v>20</v>
      </c>
      <c r="AC68" s="35">
        <v>7</v>
      </c>
      <c r="AK68" s="20" t="str">
        <f>PROPER(AE44)</f>
        <v/>
      </c>
    </row>
    <row r="69" spans="1:37" ht="14.25" customHeight="1">
      <c r="A69" s="34" t="s">
        <v>289</v>
      </c>
      <c r="B69" s="35">
        <v>203</v>
      </c>
      <c r="S69" s="34" t="s">
        <v>149</v>
      </c>
      <c r="T69" s="35">
        <v>1</v>
      </c>
      <c r="V69" s="34" t="s">
        <v>31</v>
      </c>
      <c r="W69" s="35">
        <v>82</v>
      </c>
      <c r="AB69" s="34" t="s">
        <v>445</v>
      </c>
      <c r="AC69" s="35">
        <v>1</v>
      </c>
      <c r="AK69" s="20" t="str">
        <f>PROPER(AE45)</f>
        <v/>
      </c>
    </row>
    <row r="70" spans="1:37" ht="14.25" customHeight="1">
      <c r="S70" s="34" t="s">
        <v>248</v>
      </c>
      <c r="T70" s="35">
        <v>1</v>
      </c>
      <c r="V70" s="34" t="s">
        <v>32</v>
      </c>
      <c r="W70" s="35">
        <v>196</v>
      </c>
      <c r="AB70" s="34" t="s">
        <v>133</v>
      </c>
      <c r="AC70" s="35">
        <v>91</v>
      </c>
    </row>
    <row r="71" spans="1:37" ht="14.25" customHeight="1">
      <c r="S71" s="34" t="s">
        <v>129</v>
      </c>
      <c r="T71" s="35">
        <v>1</v>
      </c>
      <c r="V71" s="34" t="s">
        <v>14</v>
      </c>
      <c r="W71" s="35">
        <v>125</v>
      </c>
      <c r="AB71" s="34" t="s">
        <v>167</v>
      </c>
      <c r="AC71" s="35">
        <v>2</v>
      </c>
    </row>
    <row r="72" spans="1:37" ht="14.25" customHeight="1">
      <c r="S72" s="34" t="s">
        <v>416</v>
      </c>
      <c r="T72" s="35">
        <v>1</v>
      </c>
      <c r="AB72" s="34" t="s">
        <v>110</v>
      </c>
      <c r="AC72" s="35">
        <v>19</v>
      </c>
    </row>
    <row r="73" spans="1:37" ht="14.25" customHeight="1">
      <c r="S73" s="21"/>
      <c r="T73" s="21"/>
      <c r="AB73" s="34" t="s">
        <v>31</v>
      </c>
      <c r="AC73" s="35">
        <v>255</v>
      </c>
    </row>
    <row r="74" spans="1:37" ht="14.25" customHeight="1">
      <c r="S74" s="21"/>
      <c r="T74" s="21"/>
      <c r="AB74" s="34" t="s">
        <v>32</v>
      </c>
      <c r="AC74" s="35">
        <v>87</v>
      </c>
    </row>
    <row r="75" spans="1:37" ht="14.25" customHeight="1">
      <c r="S75" s="21"/>
      <c r="T75" s="21"/>
      <c r="AB75" s="34" t="s">
        <v>66</v>
      </c>
      <c r="AC75" s="35">
        <v>10</v>
      </c>
    </row>
    <row r="76" spans="1:37" ht="14.25" customHeight="1">
      <c r="S76" s="21"/>
      <c r="T76" s="21"/>
      <c r="AB76" s="34" t="s">
        <v>14</v>
      </c>
      <c r="AC76" s="35">
        <v>132</v>
      </c>
    </row>
    <row r="77" spans="1:37" ht="14.25" customHeight="1">
      <c r="S77" s="21"/>
      <c r="T77" s="21"/>
    </row>
    <row r="78" spans="1:37">
      <c r="S78" s="7"/>
      <c r="T78" s="7"/>
    </row>
  </sheetData>
  <sortState xmlns:xlrd2="http://schemas.microsoft.com/office/spreadsheetml/2017/richdata2" ref="E10:F50">
    <sortCondition descending="1" ref="F10"/>
  </sortState>
  <mergeCells count="13">
    <mergeCell ref="A2:E2"/>
    <mergeCell ref="A7:B7"/>
    <mergeCell ref="M7:N7"/>
    <mergeCell ref="AK7:AL7"/>
    <mergeCell ref="E7:F7"/>
    <mergeCell ref="AH7:AI7"/>
    <mergeCell ref="AE7:AF7"/>
    <mergeCell ref="AB7:AC7"/>
    <mergeCell ref="Y7:Z7"/>
    <mergeCell ref="V7:W7"/>
    <mergeCell ref="S7:T7"/>
    <mergeCell ref="P7:Q7"/>
    <mergeCell ref="H7:K7"/>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D24"/>
  <sheetViews>
    <sheetView workbookViewId="0">
      <selection activeCell="F17" sqref="F17"/>
    </sheetView>
  </sheetViews>
  <sheetFormatPr baseColWidth="10" defaultColWidth="11.42578125" defaultRowHeight="14.25"/>
  <cols>
    <col min="1" max="1" width="18.5703125" style="1" customWidth="1"/>
    <col min="2" max="2" width="13.5703125" style="1" customWidth="1"/>
    <col min="3" max="3" width="11.5703125" style="1" bestFit="1" customWidth="1"/>
    <col min="4" max="4" width="15.28515625" style="1" customWidth="1"/>
    <col min="5" max="16384" width="11.42578125" style="1"/>
  </cols>
  <sheetData>
    <row r="2" spans="1:4" ht="18">
      <c r="A2" s="84" t="s">
        <v>6</v>
      </c>
      <c r="B2" s="85"/>
      <c r="C2" s="85"/>
      <c r="D2" s="85"/>
    </row>
    <row r="7" spans="1:4" ht="38.25">
      <c r="B7" s="33" t="s">
        <v>61</v>
      </c>
      <c r="C7" s="33" t="s">
        <v>75</v>
      </c>
      <c r="D7" s="33" t="s">
        <v>74</v>
      </c>
    </row>
    <row r="8" spans="1:4">
      <c r="A8" s="48" t="s">
        <v>67</v>
      </c>
      <c r="B8" s="35">
        <v>10777.87</v>
      </c>
      <c r="C8" s="35">
        <v>197</v>
      </c>
      <c r="D8" s="35">
        <f>+B8/C8</f>
        <v>54.71</v>
      </c>
    </row>
    <row r="9" spans="1:4">
      <c r="A9" s="48" t="s">
        <v>7</v>
      </c>
      <c r="B9" s="35">
        <v>2035</v>
      </c>
      <c r="C9" s="35">
        <v>36</v>
      </c>
      <c r="D9" s="35">
        <f>+B9/C9</f>
        <v>56.527777777777779</v>
      </c>
    </row>
    <row r="10" spans="1:4">
      <c r="A10" s="48" t="s">
        <v>24</v>
      </c>
      <c r="B10" s="35">
        <v>704</v>
      </c>
      <c r="C10" s="35">
        <v>18</v>
      </c>
      <c r="D10" s="35">
        <f>+B10/C10</f>
        <v>39.111111111111114</v>
      </c>
    </row>
    <row r="11" spans="1:4">
      <c r="A11" s="48" t="s">
        <v>65</v>
      </c>
      <c r="B11" s="35">
        <v>514.14</v>
      </c>
      <c r="C11" s="35">
        <v>5</v>
      </c>
      <c r="D11" s="35">
        <f>+B11/C11</f>
        <v>102.828</v>
      </c>
    </row>
    <row r="12" spans="1:4">
      <c r="A12" s="48" t="s">
        <v>63</v>
      </c>
      <c r="B12" s="35">
        <v>0</v>
      </c>
      <c r="C12" s="35">
        <v>2</v>
      </c>
      <c r="D12" s="35">
        <f t="shared" ref="D12:D20" si="0">+B12/C12</f>
        <v>0</v>
      </c>
    </row>
    <row r="13" spans="1:4">
      <c r="A13" s="48" t="s">
        <v>33</v>
      </c>
      <c r="B13" s="35">
        <v>7216</v>
      </c>
      <c r="C13" s="35">
        <v>124</v>
      </c>
      <c r="D13" s="35">
        <f t="shared" si="0"/>
        <v>58.193548387096776</v>
      </c>
    </row>
    <row r="14" spans="1:4">
      <c r="A14" s="48" t="s">
        <v>62</v>
      </c>
      <c r="B14" s="35"/>
      <c r="C14" s="35"/>
      <c r="D14" s="35"/>
    </row>
    <row r="15" spans="1:4">
      <c r="A15" s="48" t="s">
        <v>40</v>
      </c>
      <c r="B15" s="35"/>
      <c r="C15" s="35"/>
      <c r="D15" s="35"/>
    </row>
    <row r="16" spans="1:4">
      <c r="A16" s="48" t="s">
        <v>41</v>
      </c>
      <c r="B16" s="35">
        <v>598.5</v>
      </c>
      <c r="C16" s="35">
        <v>14</v>
      </c>
      <c r="D16" s="35">
        <f t="shared" si="0"/>
        <v>42.75</v>
      </c>
    </row>
    <row r="17" spans="1:4">
      <c r="A17" s="48" t="s">
        <v>458</v>
      </c>
      <c r="B17" s="35">
        <v>0</v>
      </c>
      <c r="C17" s="35">
        <v>9</v>
      </c>
      <c r="D17" s="35">
        <f t="shared" si="0"/>
        <v>0</v>
      </c>
    </row>
    <row r="18" spans="1:4">
      <c r="A18" s="48" t="s">
        <v>57</v>
      </c>
      <c r="B18" s="35">
        <v>4479.42</v>
      </c>
      <c r="C18" s="35">
        <v>94</v>
      </c>
      <c r="D18" s="35">
        <f t="shared" si="0"/>
        <v>47.653404255319153</v>
      </c>
    </row>
    <row r="19" spans="1:4">
      <c r="A19" s="48" t="s">
        <v>58</v>
      </c>
      <c r="B19" s="35">
        <v>26.62</v>
      </c>
      <c r="C19" s="35">
        <v>1</v>
      </c>
      <c r="D19" s="35">
        <f t="shared" si="0"/>
        <v>26.62</v>
      </c>
    </row>
    <row r="20" spans="1:4">
      <c r="A20" s="48" t="s">
        <v>77</v>
      </c>
      <c r="B20" s="35"/>
      <c r="C20" s="35"/>
      <c r="D20" s="35"/>
    </row>
    <row r="22" spans="1:4">
      <c r="B22" s="10"/>
    </row>
    <row r="23" spans="1:4" ht="45.75" customHeight="1">
      <c r="A23" s="105" t="s">
        <v>457</v>
      </c>
      <c r="B23" s="105"/>
      <c r="C23" s="105"/>
      <c r="D23" s="105"/>
    </row>
    <row r="24" spans="1:4">
      <c r="A24" s="20"/>
      <c r="B24" s="20"/>
      <c r="C24" s="20"/>
      <c r="D24" s="20"/>
    </row>
  </sheetData>
  <mergeCells count="2">
    <mergeCell ref="A23:D23"/>
    <mergeCell ref="A2:D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L43"/>
  <sheetViews>
    <sheetView topLeftCell="A4" zoomScaleNormal="100" workbookViewId="0">
      <selection activeCell="F15" sqref="F15"/>
    </sheetView>
  </sheetViews>
  <sheetFormatPr baseColWidth="10" defaultColWidth="11.42578125" defaultRowHeight="14.25"/>
  <cols>
    <col min="1" max="1" width="17.42578125" style="1" customWidth="1"/>
    <col min="2" max="2" width="11.42578125" style="1"/>
    <col min="3" max="3" width="36.140625" style="1" customWidth="1"/>
    <col min="4" max="4" width="13.5703125" style="1" bestFit="1" customWidth="1"/>
    <col min="5" max="5" width="14" style="1" customWidth="1"/>
    <col min="6" max="16384" width="11.42578125" style="1"/>
  </cols>
  <sheetData>
    <row r="2" spans="1:8" ht="18">
      <c r="A2" s="84" t="s">
        <v>296</v>
      </c>
      <c r="B2" s="85"/>
      <c r="C2" s="85"/>
      <c r="D2" s="85"/>
    </row>
    <row r="5" spans="1:8" ht="25.5">
      <c r="A5" s="20"/>
      <c r="B5" s="33" t="s">
        <v>38</v>
      </c>
      <c r="C5" s="33" t="s">
        <v>39</v>
      </c>
      <c r="D5" s="33" t="s">
        <v>394</v>
      </c>
      <c r="E5" s="33" t="s">
        <v>152</v>
      </c>
    </row>
    <row r="6" spans="1:8">
      <c r="A6" s="48" t="s">
        <v>307</v>
      </c>
      <c r="B6" s="35" t="s">
        <v>59</v>
      </c>
      <c r="C6" s="35" t="s">
        <v>59</v>
      </c>
      <c r="D6" s="35"/>
      <c r="E6" s="35"/>
    </row>
    <row r="7" spans="1:8">
      <c r="A7" s="48" t="s">
        <v>7</v>
      </c>
      <c r="B7" s="35" t="s">
        <v>59</v>
      </c>
      <c r="C7" s="35" t="s">
        <v>59</v>
      </c>
      <c r="D7" s="35"/>
      <c r="E7" s="35"/>
    </row>
    <row r="8" spans="1:8">
      <c r="A8" s="48" t="s">
        <v>24</v>
      </c>
      <c r="B8" s="35">
        <v>78</v>
      </c>
      <c r="C8" s="35" t="s">
        <v>59</v>
      </c>
      <c r="D8" s="47"/>
      <c r="E8" s="47"/>
    </row>
    <row r="9" spans="1:8">
      <c r="A9" s="48" t="s">
        <v>65</v>
      </c>
      <c r="B9" s="35"/>
      <c r="C9" s="35"/>
      <c r="D9" s="35"/>
      <c r="E9" s="35"/>
    </row>
    <row r="10" spans="1:8">
      <c r="A10" s="48" t="s">
        <v>63</v>
      </c>
      <c r="B10" s="35" t="s">
        <v>59</v>
      </c>
      <c r="C10" s="35" t="s">
        <v>59</v>
      </c>
      <c r="D10" s="35"/>
      <c r="E10" s="35"/>
    </row>
    <row r="11" spans="1:8">
      <c r="A11" s="48" t="s">
        <v>469</v>
      </c>
      <c r="B11" s="35">
        <v>5</v>
      </c>
      <c r="C11" s="35" t="s">
        <v>153</v>
      </c>
      <c r="D11" s="47">
        <v>333</v>
      </c>
      <c r="E11" s="47">
        <v>164</v>
      </c>
      <c r="H11" s="31"/>
    </row>
    <row r="12" spans="1:8">
      <c r="A12" s="48" t="s">
        <v>62</v>
      </c>
      <c r="B12" s="35" t="s">
        <v>59</v>
      </c>
      <c r="C12" s="35" t="s">
        <v>59</v>
      </c>
      <c r="D12" s="35"/>
      <c r="E12" s="35"/>
    </row>
    <row r="13" spans="1:8">
      <c r="A13" s="48" t="s">
        <v>40</v>
      </c>
      <c r="B13" s="35" t="s">
        <v>59</v>
      </c>
      <c r="C13" s="35" t="s">
        <v>59</v>
      </c>
      <c r="D13" s="35"/>
      <c r="E13" s="35"/>
    </row>
    <row r="14" spans="1:8">
      <c r="A14" s="48" t="s">
        <v>41</v>
      </c>
      <c r="B14" s="35" t="s">
        <v>59</v>
      </c>
      <c r="C14" s="35" t="s">
        <v>59</v>
      </c>
      <c r="D14" s="35"/>
      <c r="E14" s="35"/>
    </row>
    <row r="15" spans="1:8">
      <c r="A15" s="48" t="s">
        <v>42</v>
      </c>
      <c r="B15" s="35">
        <v>0</v>
      </c>
      <c r="C15" s="35">
        <v>273</v>
      </c>
      <c r="D15" s="35"/>
      <c r="E15" s="35"/>
    </row>
    <row r="16" spans="1:8">
      <c r="A16" s="48" t="s">
        <v>468</v>
      </c>
      <c r="B16" s="35" t="s">
        <v>59</v>
      </c>
      <c r="C16" s="35" t="s">
        <v>153</v>
      </c>
      <c r="D16" s="35"/>
      <c r="E16" s="35"/>
    </row>
    <row r="17" spans="1:12">
      <c r="A17" s="48" t="s">
        <v>58</v>
      </c>
      <c r="B17" s="35" t="s">
        <v>59</v>
      </c>
      <c r="C17" s="35" t="s">
        <v>59</v>
      </c>
      <c r="D17" s="35"/>
      <c r="E17" s="35"/>
    </row>
    <row r="18" spans="1:12" ht="15.75">
      <c r="A18" s="48" t="s">
        <v>77</v>
      </c>
      <c r="B18" s="35" t="s">
        <v>59</v>
      </c>
      <c r="C18" s="35" t="s">
        <v>280</v>
      </c>
      <c r="D18" s="35"/>
      <c r="E18" s="35"/>
    </row>
    <row r="19" spans="1:12" s="20" customFormat="1">
      <c r="A19" s="19"/>
      <c r="B19" s="26"/>
    </row>
    <row r="20" spans="1:12" s="20" customFormat="1" ht="14.25" customHeight="1">
      <c r="A20" s="24"/>
      <c r="B20" s="26"/>
      <c r="C20" s="106" t="s">
        <v>429</v>
      </c>
      <c r="D20" s="106"/>
      <c r="E20" s="106"/>
      <c r="F20" s="106"/>
      <c r="G20" s="106"/>
      <c r="H20" s="106"/>
      <c r="I20" s="106"/>
      <c r="J20" s="106"/>
      <c r="K20" s="106"/>
      <c r="L20" s="106"/>
    </row>
    <row r="21" spans="1:12" s="20" customFormat="1">
      <c r="A21" s="73" t="s">
        <v>470</v>
      </c>
      <c r="B21" s="26"/>
      <c r="C21" s="106"/>
      <c r="D21" s="106"/>
      <c r="E21" s="106"/>
      <c r="F21" s="106"/>
      <c r="G21" s="106"/>
      <c r="H21" s="106"/>
      <c r="I21" s="106"/>
      <c r="J21" s="106"/>
      <c r="K21" s="106"/>
      <c r="L21" s="106"/>
    </row>
    <row r="22" spans="1:12" s="20" customFormat="1">
      <c r="A22" s="19"/>
      <c r="B22" s="26"/>
      <c r="C22" s="106"/>
      <c r="D22" s="106"/>
      <c r="E22" s="106"/>
      <c r="F22" s="106"/>
      <c r="G22" s="106"/>
      <c r="H22" s="106"/>
      <c r="I22" s="106"/>
      <c r="J22" s="106"/>
      <c r="K22" s="106"/>
      <c r="L22" s="106"/>
    </row>
    <row r="23" spans="1:12" s="20" customFormat="1">
      <c r="A23" s="19"/>
      <c r="B23" s="26"/>
      <c r="C23" s="106"/>
      <c r="D23" s="106"/>
      <c r="E23" s="106"/>
      <c r="F23" s="106"/>
      <c r="G23" s="106"/>
      <c r="H23" s="106"/>
      <c r="I23" s="106"/>
      <c r="J23" s="106"/>
      <c r="K23" s="106"/>
      <c r="L23" s="106"/>
    </row>
    <row r="24" spans="1:12" s="20" customFormat="1">
      <c r="A24" s="19"/>
      <c r="B24" s="26"/>
      <c r="C24" s="106"/>
      <c r="D24" s="106"/>
      <c r="E24" s="106"/>
      <c r="F24" s="106"/>
      <c r="G24" s="106"/>
      <c r="H24" s="106"/>
      <c r="I24" s="106"/>
      <c r="J24" s="106"/>
      <c r="K24" s="106"/>
      <c r="L24" s="106"/>
    </row>
    <row r="25" spans="1:12" s="20" customFormat="1">
      <c r="A25" s="19"/>
      <c r="B25" s="26"/>
      <c r="C25" s="106"/>
      <c r="D25" s="106"/>
      <c r="E25" s="106"/>
      <c r="F25" s="106"/>
      <c r="G25" s="106"/>
      <c r="H25" s="106"/>
      <c r="I25" s="106"/>
      <c r="J25" s="106"/>
      <c r="K25" s="106"/>
      <c r="L25" s="106"/>
    </row>
    <row r="26" spans="1:12" s="20" customFormat="1">
      <c r="A26" s="19"/>
      <c r="B26" s="26"/>
      <c r="C26" s="75" t="s">
        <v>430</v>
      </c>
      <c r="D26" s="75"/>
      <c r="E26" s="75"/>
      <c r="F26" s="75"/>
      <c r="G26" s="75"/>
      <c r="H26" s="75"/>
      <c r="I26" s="75"/>
      <c r="J26" s="75"/>
      <c r="K26" s="75"/>
      <c r="L26" s="75"/>
    </row>
    <row r="27" spans="1:12" s="20" customFormat="1" ht="15.75" customHeight="1">
      <c r="A27" s="19"/>
      <c r="B27" s="26"/>
      <c r="C27" s="75" t="s">
        <v>281</v>
      </c>
      <c r="D27" s="75"/>
      <c r="E27" s="75"/>
      <c r="F27" s="75"/>
      <c r="G27" s="75"/>
      <c r="H27" s="75"/>
      <c r="I27" s="75"/>
      <c r="J27" s="75"/>
      <c r="K27" s="75"/>
      <c r="L27" s="75"/>
    </row>
    <row r="29" spans="1:12" s="20" customFormat="1"/>
    <row r="30" spans="1:12">
      <c r="A30" s="73" t="s">
        <v>472</v>
      </c>
      <c r="C30" s="76" t="s">
        <v>78</v>
      </c>
    </row>
    <row r="31" spans="1:12">
      <c r="C31" s="76" t="s">
        <v>79</v>
      </c>
    </row>
    <row r="32" spans="1:12">
      <c r="C32" s="76" t="s">
        <v>80</v>
      </c>
    </row>
    <row r="33" spans="1:12">
      <c r="C33" s="76" t="s">
        <v>81</v>
      </c>
    </row>
    <row r="34" spans="1:12">
      <c r="C34" s="76" t="s">
        <v>82</v>
      </c>
    </row>
    <row r="35" spans="1:12">
      <c r="C35" s="76" t="s">
        <v>83</v>
      </c>
    </row>
    <row r="36" spans="1:12">
      <c r="C36" s="76" t="s">
        <v>84</v>
      </c>
    </row>
    <row r="37" spans="1:12">
      <c r="C37" s="76" t="s">
        <v>85</v>
      </c>
    </row>
    <row r="38" spans="1:12">
      <c r="C38" s="76" t="s">
        <v>86</v>
      </c>
    </row>
    <row r="39" spans="1:12">
      <c r="C39" s="76" t="s">
        <v>87</v>
      </c>
    </row>
    <row r="40" spans="1:12">
      <c r="C40" s="76" t="s">
        <v>88</v>
      </c>
    </row>
    <row r="42" spans="1:12" ht="45" customHeight="1">
      <c r="A42" s="74" t="s">
        <v>471</v>
      </c>
      <c r="C42" s="107" t="s">
        <v>473</v>
      </c>
      <c r="D42" s="107"/>
      <c r="E42" s="107"/>
      <c r="F42" s="107"/>
      <c r="G42" s="107"/>
      <c r="H42" s="107"/>
      <c r="I42" s="107"/>
      <c r="J42" s="107"/>
      <c r="K42" s="107"/>
      <c r="L42" s="107"/>
    </row>
    <row r="43" spans="1:12" ht="14.25" customHeight="1">
      <c r="C43" s="107" t="s">
        <v>467</v>
      </c>
      <c r="D43" s="107"/>
      <c r="E43" s="107"/>
      <c r="F43" s="107"/>
      <c r="G43" s="107"/>
      <c r="H43" s="107"/>
      <c r="I43" s="107"/>
      <c r="J43" s="107"/>
      <c r="K43" s="107"/>
      <c r="L43" s="107"/>
    </row>
  </sheetData>
  <mergeCells count="4">
    <mergeCell ref="C20:L25"/>
    <mergeCell ref="A2:D2"/>
    <mergeCell ref="C42:L42"/>
    <mergeCell ref="C43:L43"/>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Inicio</vt:lpstr>
      <vt:lpstr>Fuente</vt:lpstr>
      <vt:lpstr>Resumen</vt:lpstr>
      <vt:lpstr>Traducciones 3.1</vt:lpstr>
      <vt:lpstr>Traducciones 3.2</vt:lpstr>
      <vt:lpstr>Transcripciones</vt:lpstr>
      <vt:lpstr>Interpretaciones</vt:lpstr>
      <vt:lpstr>Lenguaje signos</vt:lpstr>
      <vt:lpstr>Medios</vt:lpstr>
      <vt:lpstr>CEPEJ</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Ildefonso Villán Criado</dc:creator>
  <cp:lastModifiedBy>Ildefonso Villán Criado</cp:lastModifiedBy>
  <dcterms:created xsi:type="dcterms:W3CDTF">2015-09-17T07:39:13Z</dcterms:created>
  <dcterms:modified xsi:type="dcterms:W3CDTF">2020-07-21T08:43:13Z</dcterms:modified>
</cp:coreProperties>
</file>